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scudero\Desktop\PLANES 2021\"/>
    </mc:Choice>
  </mc:AlternateContent>
  <bookViews>
    <workbookView xWindow="0" yWindow="0" windowWidth="20490" windowHeight="7155"/>
  </bookViews>
  <sheets>
    <sheet name="PLAN DE ACCION 2020-2023" sheetId="4" r:id="rId1"/>
    <sheet name="PLAN DE ACCION 2020" sheetId="5" r:id="rId2"/>
    <sheet name="Hoja2" sheetId="6" r:id="rId3"/>
    <sheet name="Hoja3" sheetId="7" r:id="rId4"/>
  </sheets>
  <calcPr calcId="152511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0" i="4" l="1"/>
  <c r="R168" i="4"/>
  <c r="R164" i="4"/>
  <c r="R143" i="4"/>
  <c r="R107" i="4"/>
  <c r="R104" i="4"/>
  <c r="R93" i="4"/>
  <c r="R76" i="4"/>
  <c r="R25" i="4"/>
  <c r="R20" i="4"/>
  <c r="R14" i="4"/>
  <c r="P2" i="4"/>
  <c r="Q2" i="4"/>
  <c r="R2" i="4" s="1"/>
  <c r="V20" i="6" l="1"/>
  <c r="W20" i="6" s="1"/>
  <c r="Q4" i="6" l="1"/>
  <c r="T4" i="6" s="1"/>
  <c r="Q5" i="6"/>
  <c r="R5" i="6" s="1"/>
  <c r="S5" i="6" s="1"/>
  <c r="Q6" i="6"/>
  <c r="T6" i="6" s="1"/>
  <c r="Q8" i="6"/>
  <c r="T8" i="6" s="1"/>
  <c r="Q9" i="6"/>
  <c r="T9" i="6" s="1"/>
  <c r="Q11" i="6"/>
  <c r="Q13" i="6"/>
  <c r="T13" i="6" s="1"/>
  <c r="Q14" i="6"/>
  <c r="Q16" i="6"/>
  <c r="R16" i="6" s="1"/>
  <c r="S16" i="6" s="1"/>
  <c r="Q18" i="6"/>
  <c r="T18" i="6" s="1"/>
  <c r="Q20" i="6"/>
  <c r="T20" i="6" s="1"/>
  <c r="Q23" i="6"/>
  <c r="R23" i="6" s="1"/>
  <c r="S23" i="6" s="1"/>
  <c r="S2" i="7"/>
  <c r="S20" i="7"/>
  <c r="T14" i="6" l="1"/>
  <c r="R14" i="6"/>
  <c r="S14" i="6" s="1"/>
  <c r="R11" i="6"/>
  <c r="S11" i="6" s="1"/>
  <c r="T11" i="6"/>
  <c r="R9" i="6"/>
  <c r="S9" i="6" s="1"/>
  <c r="T23" i="6"/>
  <c r="T16" i="6"/>
  <c r="R8" i="6"/>
  <c r="S8" i="6" s="1"/>
  <c r="R20" i="6"/>
  <c r="S20" i="6" s="1"/>
  <c r="R13" i="6"/>
  <c r="S13" i="6" s="1"/>
  <c r="R6" i="6"/>
  <c r="S6" i="6" s="1"/>
  <c r="T5" i="6"/>
  <c r="R4" i="6"/>
  <c r="S4" i="6" s="1"/>
  <c r="R18" i="6"/>
  <c r="S18" i="6" s="1"/>
  <c r="S40" i="7"/>
  <c r="R45" i="4"/>
  <c r="S44" i="7"/>
  <c r="R41" i="4"/>
  <c r="R191" i="4"/>
  <c r="S35" i="7"/>
  <c r="R36" i="4"/>
</calcChain>
</file>

<file path=xl/comments1.xml><?xml version="1.0" encoding="utf-8"?>
<comments xmlns="http://schemas.openxmlformats.org/spreadsheetml/2006/main">
  <authors>
    <author>Usuario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CUANTOS ESTUDIOS SON Y QUIEN VA A SER EL RESPONSABLE</t>
        </r>
      </text>
    </comment>
  </commentList>
</comments>
</file>

<file path=xl/comments2.xml><?xml version="1.0" encoding="utf-8"?>
<comments xmlns="http://schemas.openxmlformats.org/spreadsheetml/2006/main">
  <authors>
    <author>Usuario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CUANTOS ESTUDIOS SON Y QUIEN VA A SER EL RESPONSABLE</t>
        </r>
      </text>
    </comment>
  </commentList>
</comments>
</file>

<file path=xl/comments3.xml><?xml version="1.0" encoding="utf-8"?>
<comments xmlns="http://schemas.openxmlformats.org/spreadsheetml/2006/main">
  <authors>
    <author>Usuario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CUANTOS ESTUDIOS SON Y QUIEN VA A SER EL RESPONSABLE</t>
        </r>
      </text>
    </comment>
  </commentList>
</comments>
</file>

<file path=xl/sharedStrings.xml><?xml version="1.0" encoding="utf-8"?>
<sst xmlns="http://schemas.openxmlformats.org/spreadsheetml/2006/main" count="1257" uniqueCount="436">
  <si>
    <t>PILAR</t>
  </si>
  <si>
    <t>LINEA ESTRATEGICA</t>
  </si>
  <si>
    <t>Indicador de Bienestar</t>
  </si>
  <si>
    <t>Línea Base 2019</t>
  </si>
  <si>
    <t>Meta 2020-2023</t>
  </si>
  <si>
    <t xml:space="preserve">PROGRAMA </t>
  </si>
  <si>
    <t>Indicador de Producto</t>
  </si>
  <si>
    <t>Descripción de la Meta Producto 2020-2023</t>
  </si>
  <si>
    <t>Valor Absoluto de la Meta Producto 2020-2023</t>
  </si>
  <si>
    <t xml:space="preserve">PROYECTOS </t>
  </si>
  <si>
    <t>ACTIVIDADES DE PROYECTOS PARA 2021</t>
  </si>
  <si>
    <t>RESPONSABLE DEL PROYECTO</t>
  </si>
  <si>
    <t>TOTAL</t>
  </si>
  <si>
    <t>OBSERVACIONES</t>
  </si>
  <si>
    <t>CARTAGENA RESILIENTE</t>
  </si>
  <si>
    <t>SALVEMOS JUNTOS NUESTRO PATRIMONIO NATURAL</t>
  </si>
  <si>
    <t>Inversion territorial en el Sector (En miles de pesos)</t>
  </si>
  <si>
    <t>$31.256.050  -Fuente EPA</t>
  </si>
  <si>
    <t>$34.000.000 (Incremento mayor al 8%)</t>
  </si>
  <si>
    <t>RECUPERAR Y RESTAURAR NUESTRAS ÁREAS NATURALES (BOSQUES, BIODIVERSIDAD Y SERVICIOS ECOSISTEMICOS)</t>
  </si>
  <si>
    <t>Numero de nuevos arboles sembrados</t>
  </si>
  <si>
    <t>46843 -Fuente EPA</t>
  </si>
  <si>
    <t>100.000 nuevos arboles sembrados</t>
  </si>
  <si>
    <t>SISTEMA DE ARBOLADO URBANO</t>
  </si>
  <si>
    <t>Diseño, desarrollo administracion de la
plataforma  virtual para registro de Biodiversidad</t>
  </si>
  <si>
    <t>NORMA BADRAN                                                                        -SUBDIRECTORA TECNICA Y DE DESARROLLO SOSTENIBLE</t>
  </si>
  <si>
    <t>Socialización y
promoción de la
plataforma</t>
  </si>
  <si>
    <t>Identificar, estudiar y georeferenciar sitios de siembra</t>
  </si>
  <si>
    <t xml:space="preserve">Acuerdo con comunidades y entidades para la siembra y mantenimiento  de los  arboles sembrados </t>
  </si>
  <si>
    <t>Ejecución de actividades de siembra con apoyo de las comunidades y/o entidades</t>
  </si>
  <si>
    <t>divulgacion y socializacion de la actividad</t>
  </si>
  <si>
    <t>Mantenimiento de los nuevos arboles sembrados</t>
  </si>
  <si>
    <t>Levantamiento del censo de árboles en riesgo y su georeferenciacion</t>
  </si>
  <si>
    <t>Determinación del estado fitosanitario de los árboles</t>
  </si>
  <si>
    <t>Intervencion de arboles con estado fitosanitario</t>
  </si>
  <si>
    <t>Convenio, contrato  de comodato o arriendo para el establecimiento de vivero</t>
  </si>
  <si>
    <t xml:space="preserve">implementacion y operación  del sistema de reproduccion vegetal de especies nativas  </t>
  </si>
  <si>
    <t>Centro de atencion y valoracion de fauna, adecuado e implementado</t>
  </si>
  <si>
    <t>0 -Fuente EPA</t>
  </si>
  <si>
    <t>1  Centro de atención y
valoración de fauna,
adecuado e implementado</t>
  </si>
  <si>
    <t>CENTRO DE ATENCION Y VALORACION DE FAUNA SILVESTRE</t>
  </si>
  <si>
    <t>Dotar el personal requerido para la Operación y mantenimiento del CAV</t>
  </si>
  <si>
    <t>NORMA BADRAN -SUBDIRECTORA TECNICA Y DE DESARROLLO SOSTENIBLE</t>
  </si>
  <si>
    <t>Adquisicion de Alimentos, Materiales,insumos y equipos agroveterinarios</t>
  </si>
  <si>
    <t xml:space="preserve"> Ampliacion y mejoramiento de las instalaciones fisicas del CAV</t>
  </si>
  <si>
    <t>Implementar el manual de bioseguridad para el funcionamiento del centro de atención animal CAV de la bocana</t>
  </si>
  <si>
    <t>Recepcionar fauna silvestre, incautada o entregada voluntariamente</t>
  </si>
  <si>
    <t>Vehiculo de transporte de animales silvistres</t>
  </si>
  <si>
    <t>numero de jornadas de limpieza en areas ambientalmente degradadas</t>
  </si>
  <si>
    <t>40 -Fuente EPA</t>
  </si>
  <si>
    <t>40 Jornadas de
limpieza en áreas
ambientalmente
degradadas</t>
  </si>
  <si>
    <t>RECUPERACION DE AREAS AMBIENTALMENTE DEGRADADAS</t>
  </si>
  <si>
    <t>estudio de los sitios para la jornada de limpieza</t>
  </si>
  <si>
    <t>programacion y articulacion con otros actores para la intervencion de las areas.</t>
  </si>
  <si>
    <t>divulgacion y socializacion de la actividad con la comunidad</t>
  </si>
  <si>
    <t>limpieza en areas ambientalmente degradadas</t>
  </si>
  <si>
    <t>Intervencion de areas recuperadas</t>
  </si>
  <si>
    <t>Numero de operativos realizados para restitucion de Ecosistemas y Areas ambientalmente estrategicas</t>
  </si>
  <si>
    <t>73 -Fuente EPA</t>
  </si>
  <si>
    <t>150 operativos
realizados para
restitución de
ecosistemas y áreas
ambientalmente
estratégicas</t>
  </si>
  <si>
    <t>establecer los sitios de los operativos</t>
  </si>
  <si>
    <t>programacion y articulacion con otras entidades para el desarrollo de los operativos</t>
  </si>
  <si>
    <t>realizacion de operativos</t>
  </si>
  <si>
    <t>Numero de areas ambientalmente degradadas, intervenidas y en proceso de restauracion</t>
  </si>
  <si>
    <t>3 áreas ambientalmente degradadas, intervenidas y en proceso de restauración (Laguna del Cabrero-Caño Juan Angola, Cerro de la Popa y Bahia de Cartagena)</t>
  </si>
  <si>
    <t>Ejecucion del plan de intervencion para cerro de la Popa, bahía de Cartagena y caño Juan Angola</t>
  </si>
  <si>
    <t>con las actividades descritas se avanza en un 25% al cumplimiento de la meta</t>
  </si>
  <si>
    <t>Identificación ambiental y estrategica de las áreas degradas a intervenir</t>
  </si>
  <si>
    <t>Diagnóstico y caracterización Biofisicas del area.</t>
  </si>
  <si>
    <t>Elaboración del Plan de Intervencion</t>
  </si>
  <si>
    <t>divulgacion y socializacion de las etapas del proceso de intervencion</t>
  </si>
  <si>
    <t>Numero de proyectos para la
restauración de biodiversidad
y servicios ecosistémicos
distritales diseñados e
implementados en área rural
e insular</t>
  </si>
  <si>
    <t>2   proyectos para la
restauración de biodiversidad
y servicios ecosistémicos
distritales diseñados e
implementados en área rural
e insular</t>
  </si>
  <si>
    <t>Acompañar en la Definicion de lineamientos y criterios para la selección de las Areas</t>
  </si>
  <si>
    <t>ORDENAMIENTO AMBIENTAL Y ADAPTACION AL CAMBIO CLIMATICO PARA LA SOSTENIBILIDAD AMBIENTAL (MITIGACION Y GESTION DEL RIESGO AMBIENTAL)</t>
  </si>
  <si>
    <t>Ajustar y modificar el Plan Cartagena Competitiva y Compatible con el Clima y convertirlo en el Plan Integral de Adaptacion al Cambio Climatico -PIACC- formulado y adoptado (Ley 1931 del 27 de Julio de 2018)</t>
  </si>
  <si>
    <t>1    Plan Integral de Adaptacion al Cambio Climatico -PIACC- formulado y adoptado</t>
  </si>
  <si>
    <t>PLAN INTEGRAL DE ADAPTACION AL CAMBIO CLIMATICO</t>
  </si>
  <si>
    <t>revision plan 4 C</t>
  </si>
  <si>
    <t>Formulacion del Plan Integral de Adaptación al Cambio Climático</t>
  </si>
  <si>
    <t>Adopción del Plan Integral de Adaptación l Cambio Climático</t>
  </si>
  <si>
    <t>Implementación del Plan Integral de Adaptación al Cambio Climático</t>
  </si>
  <si>
    <t>divulgacion y socializacion del Plan Integral de Adaptación al Cambio Climático</t>
  </si>
  <si>
    <t xml:space="preserve">Diseño e implementacion de Proyecto de Asistencia
Integral para el Sector
Industria (desarrollo e implementacion de acciones, auditorias energeticas y ambientales, capacitacion y selección  de medidas de reduccion de emisiones) </t>
  </si>
  <si>
    <t>1
Proyecto de Asistencia
Integral para el Sector
Industrial, diseñado e
implementado</t>
  </si>
  <si>
    <t>Definir el sector Industrial para la Asistencia Integral</t>
  </si>
  <si>
    <t>formulacion del proyecto de asitencia integral  del sector industrial</t>
  </si>
  <si>
    <t>Implementar el proyecto de asitencia integral para el sector industrial</t>
  </si>
  <si>
    <t>divulgacion y socializacion del proyecto</t>
  </si>
  <si>
    <t xml:space="preserve">
Proyecto de Compostaje de
Residuos Orgánicos a Gran
Escala Local (por fases y en zonas detectadas como criticas)
implementado</t>
  </si>
  <si>
    <t>1
Proyecto de Compostaje de
Residuos Orgánicos a Gran
Escala Local,
implementado</t>
  </si>
  <si>
    <t>Diagnostico y analisis de las actividades de compostaje en la ciudad</t>
  </si>
  <si>
    <t>con las actividades descritas se avanza en un 20% al cumplimiento de la meta</t>
  </si>
  <si>
    <t>Analisis de Alternativas de Implementacion de Compostaje</t>
  </si>
  <si>
    <t xml:space="preserve">formulacion del proyecto de compostaje de residuos organicos </t>
  </si>
  <si>
    <t>adopcion e implementacion del proyecto de compostaje de residuos organicos</t>
  </si>
  <si>
    <t>Sistema Distrital de Buenas
Prácticas Energéticas en la
Administración Pública,
establecido</t>
  </si>
  <si>
    <t>1
Sistema Distrital de Buenas
Prácticas Energéticas en la
Administración Pública,
establecido</t>
  </si>
  <si>
    <t>Diseño del sistema Distrital de Buenas Practicas energeticas</t>
  </si>
  <si>
    <t>adopcion del sistema Distrital de Buenas Practicas energeticas</t>
  </si>
  <si>
    <t>implementacion del sistema Distrital de Buenas Practicas energeticas</t>
  </si>
  <si>
    <t xml:space="preserve">divulgacion y socializacion del Sistema Distrital de Buenas Practicas energeticas </t>
  </si>
  <si>
    <t>Campañas distritales
masivas de información en
gestión del cambio climático, realizadas</t>
  </si>
  <si>
    <t xml:space="preserve">4 campañas distrital
masivas de información de
gestión para la mitigación
de cambio climático y salud
ambiental </t>
  </si>
  <si>
    <t>diseño de estrategias para la campaña de mitigacion de cambio climatico y salud ambiental</t>
  </si>
  <si>
    <t>programacion de la campañas</t>
  </si>
  <si>
    <t>realizacion de la campaña de mitigacion de cambio climatico y salud ambiental</t>
  </si>
  <si>
    <t>Número de proyectos pilotos para el control de intrusion de mareas, diseñado y construido</t>
  </si>
  <si>
    <t>1  Proyecto Piloto para el Control de Intrusion de mareas,diseñado y construido</t>
  </si>
  <si>
    <t>Diagnostico sobre problemática de la intrusion de marea en la ciudad de Cartagena</t>
  </si>
  <si>
    <t xml:space="preserve">Formulacion del proyecto piloto para el control de intrusion de mareas </t>
  </si>
  <si>
    <t xml:space="preserve">Ejecucion del proyecto piloto para el control de intrusion de mareas </t>
  </si>
  <si>
    <t xml:space="preserve">divulgacion y socializacion del proyecto piloto para el control de intrusion de mareas </t>
  </si>
  <si>
    <t>Numero de Barrios participando en la implementación del
proyecto “Tu Barrio
Sostenible</t>
  </si>
  <si>
    <t>3
Barrios participando en la
implementación de
proyecto “Tu Barrio
Sostenible</t>
  </si>
  <si>
    <t>ORDENAMIENTO PARA EL DESARROLLO AMBIENTAL</t>
  </si>
  <si>
    <t xml:space="preserve">Ampliacion de criterios de selección de los 3 barrios a implementar. </t>
  </si>
  <si>
    <t xml:space="preserve">Ejecucion del  proyecto "Tu Barrio sostenible"  </t>
  </si>
  <si>
    <t xml:space="preserve">divulgacion y socializacion del proyecto </t>
  </si>
  <si>
    <t>Numero de 
Corredores ambientales
diseñados e
implementados articulados al sistema de drenajes urbanos sostenibles</t>
  </si>
  <si>
    <t>3
Corredores ambientales
diseñados e
implementados</t>
  </si>
  <si>
    <t xml:space="preserve">Identificación de especies susceptibles o de importancia </t>
  </si>
  <si>
    <t>con las actividades descritas se avanza en un 10% al cumplimiento de la meta</t>
  </si>
  <si>
    <t>delimitación  y Recuperacion de 3 corredores ambientales (Juan Angola-La Union, Calicanto, Recorrido ecologico La Popa</t>
  </si>
  <si>
    <t>Identificación de parches o areas ambientales a conectar</t>
  </si>
  <si>
    <t>Elaboración y obtención de cartografia basica y topografía</t>
  </si>
  <si>
    <t>Identificación y delimitación de corredor mediante herramienta SIG</t>
  </si>
  <si>
    <t>determinación de herramientas de conexión</t>
  </si>
  <si>
    <t xml:space="preserve"> Ajustes a propuesta de corredor y adopción de acto administrativo correspondiente</t>
  </si>
  <si>
    <t>Numero de Areas de Manglares Conservados y Protegidos( Area Urbana y Rural)</t>
  </si>
  <si>
    <t>3 Areas de Manglares Conservados y Protegidos( Area Urbana y Rural)</t>
  </si>
  <si>
    <t>Identificación ambiental y estrategias de áreas de manglar a intervenir</t>
  </si>
  <si>
    <t>Elaboración del programa de proteccion y conservacion</t>
  </si>
  <si>
    <t xml:space="preserve"> Ejecucion del programa de proteccion y conservacion</t>
  </si>
  <si>
    <t>ASEGURAMIENTO, MONITOREO, CONTROL Y VIGILANCIA AMBIENTAL (SISTEMA INTEGRADO DE MONITOREO AMBIENTAL)</t>
  </si>
  <si>
    <t>Numero de Estaciones de medición de calidad del aire, optimizadas
y funcionales.</t>
  </si>
  <si>
    <t>3 -Fuente EPA</t>
  </si>
  <si>
    <t>10
Estaciones de medición de
calidad del aire, optimizadas
y funcionales.</t>
  </si>
  <si>
    <t>SISTEMA INTELIGENTE DE MONITOREO AMBIENTAL</t>
  </si>
  <si>
    <t>Mantenimiento correctivo de los equipos de estaciones existentes</t>
  </si>
  <si>
    <t>Revision del diseño del SVCA y automatizacion del Sistema Inteligente de momitoreo ambiental</t>
  </si>
  <si>
    <t xml:space="preserve">Adquisicion de nuevos equipos </t>
  </si>
  <si>
    <t>Mantenimiento preventivo de los equipos adquiridos y existentes</t>
  </si>
  <si>
    <t>Numero de 
Proyectos para la creación de
la Mesa Técnica Distrital de
Calidad del Aire y Ruido</t>
  </si>
  <si>
    <t>N.D</t>
  </si>
  <si>
    <t>1
Proyecto para la creación de
la Mesa Técnica Distrital de
Calidad del Aire y Ruido</t>
  </si>
  <si>
    <t>operación de la mesa tecnica</t>
  </si>
  <si>
    <t>con las actividades descritas se avanza en un 50% al cumplimiento de la meta</t>
  </si>
  <si>
    <t xml:space="preserve">Reporte técnico ambiental
(consolidado anual -aire,
ruido, agua-)
</t>
  </si>
  <si>
    <t xml:space="preserve">4
Reporte técnico ambiental
(consolidado anual -aire,
ruido, agua-)
</t>
  </si>
  <si>
    <t xml:space="preserve">ejecucion de actividades de seguimiento, control  y monitoreo de los recursos agua, aire y suelo </t>
  </si>
  <si>
    <t>Compilación de informes tecnicos  para la obtencion de indicadores  para el reporte tecnico ambiental</t>
  </si>
  <si>
    <t>Boletin mensual del estado de los recursos naturales en la pagina web (Observatorio ambiental)</t>
  </si>
  <si>
    <t>Compra de vehiculo para recopilar informacccion del reporte tecnico</t>
  </si>
  <si>
    <t>compra de equipos para la medicion de gases de vehiculos</t>
  </si>
  <si>
    <t>Elaboración de análisis y evaluación del Estado del Ambiente en Cartagena</t>
  </si>
  <si>
    <t>Elaboración del Informe Anual sobre el Estado del Ambiente</t>
  </si>
  <si>
    <t>Mapas de ruido actualizados.
(1 por localidad)</t>
  </si>
  <si>
    <t>3
Mapas de ruido actualizados.
(1 por localidad)</t>
  </si>
  <si>
    <t>estudio del diseño</t>
  </si>
  <si>
    <t>contratacion</t>
  </si>
  <si>
    <t>divulgación y socialización</t>
  </si>
  <si>
    <t xml:space="preserve">
Sistema de control de calidad
del ruido, implementado</t>
  </si>
  <si>
    <t>1
Sistema de control de calidad
del ruido, implementado</t>
  </si>
  <si>
    <t>diagnostico de la situacion actual  del sistema de control de calidad del ruido</t>
  </si>
  <si>
    <t>Compra de equipos para medicion calidad del ruido</t>
  </si>
  <si>
    <t>Diagnostico de puntos criticos en los cuales debe ser medido el ruido ambiental</t>
  </si>
  <si>
    <t>divulgacion y socializacaion de la actividad</t>
  </si>
  <si>
    <t>INVESTIGACION, EDUCACION Y CULTURA AMBIENTAL (EDUCACION Y CULTURA AMBIENTAL)</t>
  </si>
  <si>
    <t>Numero de Hogares comunitarios de bienestar
acompañados en la implementación de proyectos ambientales</t>
  </si>
  <si>
    <t>25
Hogares comunitarios
de bienestar
acompañados en la
implementación de
proyectos ambientales</t>
  </si>
  <si>
    <t>EDUCACION Y CULTURA AMBIENTAL</t>
  </si>
  <si>
    <t xml:space="preserve">realizar asistencia tecnica y acompañamiento a los hogares comunitarios de bienestar familiar </t>
  </si>
  <si>
    <t>BLADIMIR BASABE -SUBDIRECTOR DE EDUCACION E INVESTIGACION AMBIENTAL</t>
  </si>
  <si>
    <t xml:space="preserve">Numero de Centros de desarrollo
infantil acompañados en la implementación de proyectos
ambientales
</t>
  </si>
  <si>
    <t xml:space="preserve">20
Centros de desarrollo
infantil acompañados
en la implementación
de proyectos
ambientales
</t>
  </si>
  <si>
    <t>realizar asistencia tecnica y acompañamiento de los CDI</t>
  </si>
  <si>
    <t xml:space="preserve">Numero de  PRAES
participando de forma concertada en proyectos de acciones coordinadas con las
autoridades ambientales (Área
urbana)
</t>
  </si>
  <si>
    <t>28 -Fuente EPA</t>
  </si>
  <si>
    <t xml:space="preserve">120
Nuevos PRAES
participando de forma
concertada en
proyectos de acciones
coordinadas con las
autoridades
ambientales (Área
urbana y rural)
</t>
  </si>
  <si>
    <t>Brindar acompañamiento a las instituciones educativas en los procesos de formulacion e implementacion de praes</t>
  </si>
  <si>
    <t>Realización de jornadas y eventos de capacitación y educación ambiental a instituciones educativas distritales de Cartagena virtual y/o presencial</t>
  </si>
  <si>
    <t>Realizar el seguimiento  de las actividades realizadas en el marco de los PRAES</t>
  </si>
  <si>
    <t xml:space="preserve">Numero de PRAUS participando de forma concertada en proyectos de acciones coordinadas con las autoridades ambientales (Área urbana y rural)
</t>
  </si>
  <si>
    <t>9 -Fuente EPA</t>
  </si>
  <si>
    <t xml:space="preserve">9     PRAUS participando de forma concertada en proyectos de acciones coordinadas con las autoridades ambientales (Área urbana y rural)
</t>
  </si>
  <si>
    <t>Brindar acompañamiento a las instituciones educativas en los procesos de formulacion e implementacion de praus</t>
  </si>
  <si>
    <t>Realizar el seguimiento  de las actividades realizadas en el marco de los PRAUS</t>
  </si>
  <si>
    <t xml:space="preserve">Numero de Grandes eventos
académicos para apropiación de
conocimientos sobre temas ambientales, impulsados y
realizados
</t>
  </si>
  <si>
    <t>2  -Fuente EPA</t>
  </si>
  <si>
    <t xml:space="preserve">6    Grandes eventos académicos para apropiación de conocimientos sobre temas ambientales, impulsados y
realizados
</t>
  </si>
  <si>
    <t>Impulsar y realizar eventos academicos para apropiacion de conocimiento sobre temas ambientales en la ciudad de cartagena</t>
  </si>
  <si>
    <t>divulgacion y socializacion de las actividades</t>
  </si>
  <si>
    <t xml:space="preserve">seguimiento a los compromisos generados en el marco del evento. </t>
  </si>
  <si>
    <t>Numero de PROCEDAS
participando de forma concertada en proyectos y acciones coordinadas con las
autoridades ambientales (Área
urbana y rural)</t>
  </si>
  <si>
    <t>5  -Fuente EPA</t>
  </si>
  <si>
    <t>20
PROCEDAS
participando de forma concertada en proyectos y acciones coordinadas con las autoridades ambientales (Área urbana y rural)</t>
  </si>
  <si>
    <t>realizar asistencia tecnica para la formulacion, implementacion y seguimiento de los PROCEDAS</t>
  </si>
  <si>
    <t>Numero de Centros de Vida
participando en Actividades y buenas prácticas ambientales para el beneficio de poblacion de tercera edad, en asocio con las autoridades ambientales y el Distrito de Cartagena</t>
  </si>
  <si>
    <t>0  -Fuente EPA</t>
  </si>
  <si>
    <t>5
Centros de Vida
participando en
Actividades y buenas
prácticas ambientales</t>
  </si>
  <si>
    <t>Realizar talleres de formacion y acompañamiento sobre buenas practicas ambientales en los Centros de Vida del distrito</t>
  </si>
  <si>
    <t>divulgacion y socializacion</t>
  </si>
  <si>
    <t>Numero de Herramientas TICs
implementadas para el fomento de la educación ambiental</t>
  </si>
  <si>
    <t>4
Herramientas TICs implementadas para el fomento de la educación ambiental</t>
  </si>
  <si>
    <t>INVESTIGACION E INNOVACION PARA LA GESTION AMBIENTAL SOSTENIBLE</t>
  </si>
  <si>
    <t>implementar la herramienta tics para el fomento de la educacion ambiental</t>
  </si>
  <si>
    <t xml:space="preserve">Numero de Ecosistemas con
investigaciones científicas de las condiciones físicoquímicas, biológicas, socioculturales y
económicas
</t>
  </si>
  <si>
    <t>1  -Fuente EPA</t>
  </si>
  <si>
    <t xml:space="preserve">4
Ecosistemas con
investigaciones
científicas de las
condiciones físicoquímicas, biológicas,
socioculturales y
económicas
</t>
  </si>
  <si>
    <t>analisis para escogencia del ecosistema</t>
  </si>
  <si>
    <t xml:space="preserve">definicion de estrategias de cooperacion interinstitucional </t>
  </si>
  <si>
    <t>ejecucion de la estrategia</t>
  </si>
  <si>
    <t>investigacion realizada</t>
  </si>
  <si>
    <t>dvulgacion y socializacion</t>
  </si>
  <si>
    <t>Numero de Investigaciones y
estudios sobre el ambiente distrital, sus condiciones,
potencialidades e impactos</t>
  </si>
  <si>
    <t>4
Investigaciones y
estudios sobre el
ambiente distrital, sus
condiciones,
potencialidades e impactos</t>
  </si>
  <si>
    <t>revision del resultado</t>
  </si>
  <si>
    <t xml:space="preserve">Cátedra ambiental
permanente, diseñada,
e implementada, en
asocio con otros
actores interesados en
el desarrollo ambiental
distrital
</t>
  </si>
  <si>
    <t xml:space="preserve">1
Cátedra ambiental
permanente, diseñada,
e implementada, en
asocio con otros
actores interesados en
el desarrollo ambiental
distrital
</t>
  </si>
  <si>
    <t>definicion de actores a participar en el diseño de la catedra</t>
  </si>
  <si>
    <t>definicion de los limeamientos para el  diseño de la catedra ambiental</t>
  </si>
  <si>
    <t xml:space="preserve"> diseño de la catedra ambiental</t>
  </si>
  <si>
    <t>implementacion de la catedra ambiental</t>
  </si>
  <si>
    <t>SALVEMOS JUNTOS NUESTRO RECURSO HIDRICO (GESTION INTEGRAL DEL RECURSO HIDRICO)</t>
  </si>
  <si>
    <t>Numero de cuerpos
de agua para la
optimización de sus
condiciones físicas,
hidráulicas y
ambientales.
(Urbanos y rurales)</t>
  </si>
  <si>
    <t>Intervenir 4 cuerpos
de agua para la
optimización de sus
condiciones físicas,
hidráulicas y
ambientales.
(Urbanos y rurales)</t>
  </si>
  <si>
    <t>GESTION INTEGRAL DEL RECURSO HIDRICO</t>
  </si>
  <si>
    <t>Diagnostico biofisico actualizado</t>
  </si>
  <si>
    <t xml:space="preserve">Delimitación del area </t>
  </si>
  <si>
    <t xml:space="preserve">propuestas </t>
  </si>
  <si>
    <t>ejecucion de la actividad</t>
  </si>
  <si>
    <t xml:space="preserve">Numero de Rondas hídricas
asociadas a sistema
de drenajes, delimitadas y
acotadas
</t>
  </si>
  <si>
    <t xml:space="preserve">4
Rondas hídricas asociadas a sistema de drenajes,
delimitadas y acotadas
</t>
  </si>
  <si>
    <t>Caracterización biofisica general del area</t>
  </si>
  <si>
    <t xml:space="preserve"> Definición de usos permitidos y categorías</t>
  </si>
  <si>
    <t>Socialización y presentación de propuesta de delimitación</t>
  </si>
  <si>
    <t>Ajustes a propuesta y adopción de acto administrativo con la delimitación</t>
  </si>
  <si>
    <t xml:space="preserve">socializacion y divulgacion </t>
  </si>
  <si>
    <t xml:space="preserve">Numero de Elementos del
Sistema de La Bocana Estabilizadora de Mareas, rehabilitados
</t>
  </si>
  <si>
    <t xml:space="preserve">Rehabilitar 2
Elementos del
Sistema de La
Bocana Estabilizadora
de Mareas
</t>
  </si>
  <si>
    <t>informe del estado de los elementos del sistema (pantalla direccional, compuertas, sistema de bocana y relimpia)</t>
  </si>
  <si>
    <t>NEGOCIOS VERDES, ECONOMIA CIRCULAR, PRODUCCION Y CONSUMO SOSTENIBLE (NEGOCIOS VERDES INCLUSIVOS)</t>
  </si>
  <si>
    <t>Numero de Nuevos negocios
verdes asesorados y verificados</t>
  </si>
  <si>
    <t>54  -Fuente EPA</t>
  </si>
  <si>
    <t>90
Nuevos negocios
verdes asesorados
y verificados</t>
  </si>
  <si>
    <t>NEGOCIOS VERDES, ECONOMIA CIRCULAR, PRODUCCION Y CONSUMO SOSTENIBLE</t>
  </si>
  <si>
    <t>Conformación de Grupo Técnico al interior del EPA Cartagena</t>
  </si>
  <si>
    <t>RAFAEL ESCUDERO -JEFE DE LA OFICINA ASESORA DE PLANEACION</t>
  </si>
  <si>
    <t>Elaboración del plan de acción de negocios verdes</t>
  </si>
  <si>
    <t>Realizar reuniones del Comité Interinstitucional de Negocios Verdes</t>
  </si>
  <si>
    <t>Acompañamiento técnico del MADS para el fortalecimiento del núcleo de negocios verdes en EPA Cartagena</t>
  </si>
  <si>
    <t>Acompañamiento técnico a las ideas y/o proyectos en la categoria de Bienes y servicios sostenibles provenientes de recursos naturales, Ecoproductos Industriales, Mercado de Carbono</t>
  </si>
  <si>
    <t>Vertificación de Criterios de Negocios Verdes Sostenibles e Inclusivo, plan de mejora y seguimiento a plan de mejora</t>
  </si>
  <si>
    <t>Registro de las empresas que cumplan con minimo el 55% de los Criterios de Negocios Verdes</t>
  </si>
  <si>
    <t>Alistamiento y preparacion logistica para la feria Distrital de Negocios Verdes</t>
  </si>
  <si>
    <t>Realizacion de ferias de Negocios Verdes en el  Distrito de Cartagena</t>
  </si>
  <si>
    <t>Capacitación de comunidades emprendedoras (NV) con SENA -Bolívar</t>
  </si>
  <si>
    <t>Base de datos de las ideas y/o proyectos registrados a través de la Ventanilla de NV</t>
  </si>
  <si>
    <t>Actualizacion de la Ventanilla Unica de Negocios Verdes Sostenibles e Inclusivos</t>
  </si>
  <si>
    <t>socializacion y divulgacion de las actividades</t>
  </si>
  <si>
    <t>Numero de Negocios Verdes
participando en ferias de negocios (Virtuales y
presenciales)</t>
  </si>
  <si>
    <t>30  -Fuente EPA</t>
  </si>
  <si>
    <t>90
Negocios Verdes participando en
ferias de negocios (Virtuales y
presenciales)</t>
  </si>
  <si>
    <t>participacion de los negocios verdes inscritos</t>
  </si>
  <si>
    <t>Numero de Ferias de
Negocios Verdes
realizadas</t>
  </si>
  <si>
    <t>3
Ferias de
Negocios Verdes
realizadas</t>
  </si>
  <si>
    <t>Alistamiento y preparación logistica para la Feria Distrital de Negocios Verdes</t>
  </si>
  <si>
    <t>Realización de feria de negocios verdes en el distrito de Cartagena</t>
  </si>
  <si>
    <t>Numero de Negocios Verdes
avalados</t>
  </si>
  <si>
    <t>10  -Fuente EPA</t>
  </si>
  <si>
    <t>41
Negocios Verdes
avalados</t>
  </si>
  <si>
    <t>seguimiento a los Negocios Verdes</t>
  </si>
  <si>
    <t>verificacion de las empresas a avalar</t>
  </si>
  <si>
    <t>entrega de aval a los negocios verdes</t>
  </si>
  <si>
    <t>INSTITUCIONES AMBIENTALES MAS MODERNAS, EFICIENTES Y TRANSPARENTES (FORTALECIMIENTO INSTITUCIONAL)</t>
  </si>
  <si>
    <t>Plan Institucional de Gestión Ambiental implementado implementado</t>
  </si>
  <si>
    <t>1
Plan Institucional de Gestión Ambiental implementado.</t>
  </si>
  <si>
    <t>EPA MODERNA, EFICIENTE Y TRANSPARENTE</t>
  </si>
  <si>
    <t>Diagnóstico y formulacion del PIGA</t>
  </si>
  <si>
    <t>SIBILA CARREÑO                               SUBDIRECTORA ADMINISTRATIVA Y FINANCIERA</t>
  </si>
  <si>
    <t>con las actividades descritas se avanza en un 40% al cumplimiento de la meta</t>
  </si>
  <si>
    <t>Elaboracion del plan de accion del PIGA</t>
  </si>
  <si>
    <t>aprobacion del PIGA</t>
  </si>
  <si>
    <t>Socializacion del PIGA</t>
  </si>
  <si>
    <t>Campaña de divulgacion</t>
  </si>
  <si>
    <t>Implementacion y ejecicion del PIGA</t>
  </si>
  <si>
    <t>seguimiento y evaluacion del PIGA</t>
  </si>
  <si>
    <t>Numero de 
Procesos estandarizados</t>
  </si>
  <si>
    <t>7
Procesos de gestión institucional, estandarizados</t>
  </si>
  <si>
    <t>identificacion de los procesos de gestion institucional a estandarizar</t>
  </si>
  <si>
    <t>caracterizacion  y registro documental de los procesos de gestion institucional</t>
  </si>
  <si>
    <t>socialicacion de los procesos establecidos</t>
  </si>
  <si>
    <t>aprobacion y adopcion de los  los procesos de gestion institucional</t>
  </si>
  <si>
    <t>implementacion y seguimiento de los procesos de gestion institucional</t>
  </si>
  <si>
    <t>Ventanilla Única de Atención al Usuario implementada</t>
  </si>
  <si>
    <t>1
Ventanilla Única de Atención al Usuario implementada</t>
  </si>
  <si>
    <t>diseñar la ventanilla unica de atencion al usuario</t>
  </si>
  <si>
    <t>crear la ventanilla unica de atencion al usuario</t>
  </si>
  <si>
    <t>capacitacion sobre el manejo de la ventanilla unica de atencion al usuario</t>
  </si>
  <si>
    <t>operación e implementacion de la ventanilla unica de atencion al usuario</t>
  </si>
  <si>
    <t>implementaciopn y apropiacion de los sistemas y plataformas de informacion para la correcta etencion al ciudadano (SIGOB)</t>
  </si>
  <si>
    <t>divulgacion y socializacion de la ventanilla de atencion al ciudadano en la pagina web del EPA</t>
  </si>
  <si>
    <t>Modelo Integrado de Planeación y Gestión implementado al 100%</t>
  </si>
  <si>
    <t>25%  -Fuente EPA</t>
  </si>
  <si>
    <t>100%
Modelo Integrado de Planeación y Gestión implementado</t>
  </si>
  <si>
    <t>autodiagnostico</t>
  </si>
  <si>
    <t>informe del FURAG</t>
  </si>
  <si>
    <t>plan de mejora a mipg</t>
  </si>
  <si>
    <t xml:space="preserve"> implementacion de mipg</t>
  </si>
  <si>
    <t>medicion y evaluacion a mipg</t>
  </si>
  <si>
    <t xml:space="preserve">INSTRUMENTO DE ORDENAMIENTO TERRITORIAL </t>
  </si>
  <si>
    <t>Plan de Ordenamiento Territorial</t>
  </si>
  <si>
    <t>Estudios y documentos elaborados                                   Fuente -Secretaria de Planeacion</t>
  </si>
  <si>
    <t>Adoptar el Plan de Ordenamioento Territorial con base en la normativa vigente</t>
  </si>
  <si>
    <t>ORDENACION TERRITORIAL, RECUPERACION SOCIAL, AMBIENTAL Y URBANA DE LA CIENAGA DE LA VIRGEN</t>
  </si>
  <si>
    <t>Sistema de gestión Hídrica de la Ciénaga de la Virgen y Recuperación del Manglar conformado</t>
  </si>
  <si>
    <t xml:space="preserve">Conformación de un sistema de gestión Hídrica de la Ciénaga de la Virgen y Recuperación del Manglar </t>
  </si>
  <si>
    <t>SISTEMA DE GESTIÓN HÍDRICA DE LA CIÉNAGA DE LA VIRGEN Y RECUPERACIÓN DEL MANGLAR</t>
  </si>
  <si>
    <t xml:space="preserve">Diseño del sistema de gestion hidrica de la Cienaga de la Virgen </t>
  </si>
  <si>
    <t>caracterizacion socioeconomica de la poblacion habitante de las AID de las areas a intervenir</t>
  </si>
  <si>
    <t>Articulacion con otros actores para la intervencion de las areas.</t>
  </si>
  <si>
    <t xml:space="preserve">Capacitacion y sencibilizacion a los habitantes de la zona de influencia </t>
  </si>
  <si>
    <t>identificacion de los puntos para la recuperacion de manglar</t>
  </si>
  <si>
    <t>Caracterizacion del estado de afectacion de las caracteristicas del ecosistema (calidad de agua y manglar) del AID</t>
  </si>
  <si>
    <t>Mejoramiento de ecosistemas estratégicos y rehabilitación ecológica  del manglares</t>
  </si>
  <si>
    <t xml:space="preserve">definicion del portafolio de stocks de carbono, disminucion de emisiones por reforestación </t>
  </si>
  <si>
    <t>definir Iniciativas de reducción o remoción de GEI con enfoque
ecosistemico</t>
  </si>
  <si>
    <t>batimetria y relimpia en la cienaga de la virgen</t>
  </si>
  <si>
    <t>ACTIVIDADES DE PROYECTOS</t>
  </si>
  <si>
    <t>Determinar sitio de siembra</t>
  </si>
  <si>
    <t xml:space="preserve">Acuerdo con comunidades y entidades responsables del mantenimiento  de los nuevos arboles sembrados </t>
  </si>
  <si>
    <t>Ejecución de actividades de siembra con apoyo de las comunidades o responsables</t>
  </si>
  <si>
    <t>Establecimiento y mantenimiento de los nuevos arboles sembrados</t>
  </si>
  <si>
    <t>ejecucion de la intervencion de los arboles en riesgo</t>
  </si>
  <si>
    <t>Diseño, desarrollo y administracion de la
plataforma  virtual para registro de Biodiversidad</t>
  </si>
  <si>
    <t>Planificacion, definicion y diseño de Areas para el establecimiento de Viveros</t>
  </si>
  <si>
    <t xml:space="preserve">implementacion y operación de vivieros  </t>
  </si>
  <si>
    <t>Adquisicion de Materiales,insumos y equipos agroveterinarios</t>
  </si>
  <si>
    <t xml:space="preserve"> Operación y mantenimiento del CAV</t>
  </si>
  <si>
    <t>Elaborar el manual de procedimientos para el centro de atención animal</t>
  </si>
  <si>
    <t>divulgacion y socializacion de los logros y funcionamiento del CAV</t>
  </si>
  <si>
    <t>Diagnostico y caracterizacion Biofisicas del area.</t>
  </si>
  <si>
    <t>Elaboracion del Plan de Intervencion</t>
  </si>
  <si>
    <t>ejecucion del plan de intervencion</t>
  </si>
  <si>
    <t>Identificacion y Articulacion con Actores</t>
  </si>
  <si>
    <t xml:space="preserve">Definicion de la estrategia de trabajo  del proyecto "Tu Barrio sostenible"  </t>
  </si>
  <si>
    <t>Identificación ambiental y estrategica de áreas objeto de delimitación como Corredores Ambientales</t>
  </si>
  <si>
    <t>Recorridos de verificación y cobertura</t>
  </si>
  <si>
    <t>Identificación de parches o areas ambientales a conecta</t>
  </si>
  <si>
    <t>Diagnostico de los equipos de las estaciones</t>
  </si>
  <si>
    <t>Mantenimiento preventivo y correctivo de los equipos existentes</t>
  </si>
  <si>
    <t>diseño y constitucion  de la creacion de la mesa tecnica</t>
  </si>
  <si>
    <t>adopcion de la mesa mediante acto admitivo</t>
  </si>
  <si>
    <t xml:space="preserve">escogencia  de los hogares </t>
  </si>
  <si>
    <t xml:space="preserve">acompañamiento de los hogares comunitarios </t>
  </si>
  <si>
    <t>escogencia  de los CDI</t>
  </si>
  <si>
    <t>acompañamiento de los CDI</t>
  </si>
  <si>
    <t>Alistamiento y preparación de las actividades, jornadas, actores, logistica y ejecución de actividades con las Instituciones educativas</t>
  </si>
  <si>
    <t>Alistamiento y preparación de Los eventos</t>
  </si>
  <si>
    <t>relizacion de los eventos</t>
  </si>
  <si>
    <t>Alistamiento y preparación de las actividades, jornadas, actores, logistica y ejecución de actividades con las COMUNIDADES</t>
  </si>
  <si>
    <t xml:space="preserve">Realización de jornadas, visitas y eventos de capacitación </t>
  </si>
  <si>
    <t>Realizar el seguimiento,  control y evaluación de las actividades realizadas en el marco de los PROCEDAS</t>
  </si>
  <si>
    <t>escogencia de los centros de vida</t>
  </si>
  <si>
    <t xml:space="preserve">definicion de la estrategia para lads actividades y buenas practicas ambientales </t>
  </si>
  <si>
    <t>diseñar y realizar la herramienta tics para el fomento de la educacion ambiental</t>
  </si>
  <si>
    <t>con las actividades descritas se avanza en un 15% al cumplimiento de la meta</t>
  </si>
  <si>
    <t>Actualización y operación de la Ventanilla Única de Negocios Verdes Sostenibles e Inclusivos</t>
  </si>
  <si>
    <t>Desarrollar Taller de Emprendimiento Verde con ideas registradas a través de la Ventanilla de Negocios Verdes</t>
  </si>
  <si>
    <t>Realizar Foro Cartagena Emprende Verde</t>
  </si>
  <si>
    <t>operación e implemntacion de la ventanilla unica de atencion al usuario</t>
  </si>
  <si>
    <t>divulgacion y socializacion de la ventanilla</t>
  </si>
  <si>
    <t xml:space="preserve">autodiagnostico nuevo </t>
  </si>
  <si>
    <t>definir estrategias tecnologicas para la vigilancia y control</t>
  </si>
  <si>
    <t>determinar el portafolios del áreas de importancia crítica para stocks de carbono, reducción de emisiones por deforestación evitada y refugios de biodiversidad</t>
  </si>
  <si>
    <t>definir Iniciativas de reducción o remoción de GEI con enfoque
de manejo integral de ecosistemas</t>
  </si>
  <si>
    <t>Equipamentos para usos ecoturísticos</t>
  </si>
  <si>
    <t>Mejoramiento de los ecosistemas estratégicos y rehabilitación ecológica participativa de manglares</t>
  </si>
  <si>
    <t>LINEAS ESTRATEGICAS</t>
  </si>
  <si>
    <t xml:space="preserve">PROGRAMAS </t>
  </si>
  <si>
    <t>PROYECTOS</t>
  </si>
  <si>
    <t>RECURSOS DEL PROYECTO</t>
  </si>
  <si>
    <t>RECUPERAR Y RESTAURAR NUESTRAS AREAS NATURALES</t>
  </si>
  <si>
    <t>ORDENAMIENTO AMBIENTAL Y ADAPTACION AL CAMBIO CLIMATICO PARA LA SOSTENIBILIDAD AMBIENTAL</t>
  </si>
  <si>
    <t>ASEGURAMIENTO, MONITOREO, CONTROL Y VIGILANCIA AMBIENTAL</t>
  </si>
  <si>
    <t>INVESTIGACION, EDUCACION Y CULTURA AMBIENTAL</t>
  </si>
  <si>
    <t>SALVEMOS JUNTOS NUESTRO RECURSO HIDRICO</t>
  </si>
  <si>
    <t>INSTITUCIONES AMBIENTALES MAS MODERNAS, EFICIENTES Y TRANSPARENTES</t>
  </si>
  <si>
    <t>SISTEMA DE GESTION HIDRICA DE LA CIENAGA DE LA VIRGEN Y RECUPERACION DEL MANGLAR</t>
  </si>
  <si>
    <t>RECURSO HUMANO</t>
  </si>
  <si>
    <t>2020- 3. Ing. Forestal / Ing. Agronomo7 Ing. Ambientales</t>
  </si>
  <si>
    <t>2020-1 Biologo</t>
  </si>
  <si>
    <t>2020- 6.Tec.Forestales / Tec. Ambientales</t>
  </si>
  <si>
    <t>2020-1 Comunicador Social / Periodista</t>
  </si>
  <si>
    <t>2020-2 abogados</t>
  </si>
  <si>
    <t>2020-4 Operadores Forestales</t>
  </si>
  <si>
    <t xml:space="preserve">2020-1 Biologo </t>
  </si>
  <si>
    <t>2020-1 Veterinario</t>
  </si>
  <si>
    <t>2020-2 Tec. Ambientales de Fauna</t>
  </si>
  <si>
    <t>2020-1 Auxiliares</t>
  </si>
  <si>
    <t>2020-2. Ing. Ambiental</t>
  </si>
  <si>
    <t>2020-3 Ing. Civiles</t>
  </si>
  <si>
    <t xml:space="preserve">2020- 2. Ing. Industriales / Titulo de las areas economicas o a fines </t>
  </si>
  <si>
    <t>2020-2. Tec. Ambientales</t>
  </si>
  <si>
    <t>2020-1. Ing. Quimico/Ing. Ambiental</t>
  </si>
  <si>
    <t>Numero de royectos pilotos para el control de intrusion de mareas, diseñado y construido</t>
  </si>
  <si>
    <t>2020-1 Ing. Ambiental / Arquitecto/ Ing. Civil / Abogado</t>
  </si>
  <si>
    <t>2020-1 Ing. Sistemas-SIG</t>
  </si>
  <si>
    <t>2020-13 Ing. Quimicos /Quimico Farmaceutico / Ing Ambiental</t>
  </si>
  <si>
    <t>2020-2 Ing. Civiles</t>
  </si>
  <si>
    <t xml:space="preserve">2020-4 Tec. Ambientales </t>
  </si>
  <si>
    <t>2020- 3 Abogados</t>
  </si>
  <si>
    <t>divulgacion y socializacaion</t>
  </si>
  <si>
    <t>plan de implementacion del sitema de control de calidad del ruido</t>
  </si>
  <si>
    <t>ejecucion e implementacion del sistema</t>
  </si>
  <si>
    <t>definicion de los limeamientos para el  diseño de la catadra ambiental</t>
  </si>
  <si>
    <t xml:space="preserve"> diseño de la catadra ambiental</t>
  </si>
  <si>
    <t>2020-1. Ing. Sistemas-SIG</t>
  </si>
  <si>
    <t>2020-2 Ing. Ambientales</t>
  </si>
  <si>
    <t>2020-1 Ecologo</t>
  </si>
  <si>
    <t>2020-1 Ing. Forestal</t>
  </si>
  <si>
    <t>2020-3 Abogados</t>
  </si>
  <si>
    <t>2020-3 Tec. Ambientales</t>
  </si>
  <si>
    <t>2020-1 Tecnologo Ambiental</t>
  </si>
  <si>
    <t>2020-2. Administrador/economista / Areas Afines</t>
  </si>
  <si>
    <t>2020-2 Ing. Industrial</t>
  </si>
  <si>
    <t>2020-2 Ing. Sistemas</t>
  </si>
  <si>
    <t>2020-1 Abogado</t>
  </si>
  <si>
    <t>2020- 1 Ing. Civil /Ambiental/</t>
  </si>
  <si>
    <t>2020-1 Psicologo/ Administrador/ con conocimientos de sistemas de Gestion</t>
  </si>
  <si>
    <t>2020-1 Ing quimico/ Quimico faremaceutico/ Administrador/areas afines con conocimientos en en tema de Rediseños institucionales</t>
  </si>
  <si>
    <t>2020-3 Ing. Ambiental / Ing. Quimico / Quimico Farmaceutico</t>
  </si>
  <si>
    <t>2020-2 Ing. Civil</t>
  </si>
  <si>
    <t>2020-2. Abogado</t>
  </si>
  <si>
    <t>2020-1 Trabajador Social/Sociologo/ Psicologo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</si>
</sst>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164" formatCode="_-&quot;$&quot;\ * #,##0_-;\-&quot;$&quot;\ * #,##0_-;_-&quot;$&quot;\ * &quot;-&quot;_-;_-@_-"/>
    <numFmt numFmtId="165" formatCode="_-[$$-240A]\ * #,##0.0_-;\-[$$-240A]\ * #,##0.0_-;_-[$$-240A]\ 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B0F0"/>
      <name val="Arial"/>
      <family val="2"/>
    </font>
    <font>
      <sz val="11"/>
      <name val="Arial"/>
      <family val="2"/>
    </font>
    <font>
      <sz val="11"/>
      <color rgb="FF00B0F0"/>
      <name val="Arial"/>
      <family val="2"/>
    </font>
    <font>
      <sz val="11"/>
      <color rgb="FFFF0000"/>
      <name val="Arial"/>
      <family val="2"/>
    </font>
    <font>
      <sz val="12"/>
      <color rgb="FF00B0F0"/>
      <name val="Arial"/>
      <family val="2"/>
    </font>
    <font>
      <sz val="11"/>
      <color theme="3" tint="-0.249977111117893"/>
      <name val="Arial"/>
      <family val="2"/>
    </font>
    <font>
      <b/>
      <sz val="11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8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5" borderId="14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5" borderId="25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5" fillId="5" borderId="36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37" xfId="0" applyFont="1" applyFill="1" applyBorder="1" applyAlignment="1">
      <alignment horizontal="center" vertical="center" wrapText="1"/>
    </xf>
    <xf numFmtId="0" fontId="14" fillId="5" borderId="39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4" fillId="5" borderId="36" xfId="0" applyFont="1" applyFill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 wrapText="1"/>
    </xf>
    <xf numFmtId="0" fontId="14" fillId="6" borderId="29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27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center" vertical="center" wrapText="1"/>
    </xf>
    <xf numFmtId="0" fontId="18" fillId="6" borderId="19" xfId="0" applyFont="1" applyFill="1" applyBorder="1" applyAlignment="1">
      <alignment horizontal="center" vertical="center" wrapText="1"/>
    </xf>
    <xf numFmtId="0" fontId="14" fillId="6" borderId="28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15" fillId="6" borderId="26" xfId="0" applyFont="1" applyFill="1" applyBorder="1" applyAlignment="1">
      <alignment horizontal="center" vertical="center" wrapText="1"/>
    </xf>
    <xf numFmtId="0" fontId="14" fillId="6" borderId="26" xfId="0" applyFont="1" applyFill="1" applyBorder="1" applyAlignment="1">
      <alignment horizontal="center" vertical="center" wrapText="1"/>
    </xf>
    <xf numFmtId="0" fontId="15" fillId="6" borderId="36" xfId="0" applyFont="1" applyFill="1" applyBorder="1" applyAlignment="1">
      <alignment horizontal="center" vertical="center" wrapText="1"/>
    </xf>
    <xf numFmtId="0" fontId="14" fillId="6" borderId="36" xfId="0" applyFont="1" applyFill="1" applyBorder="1" applyAlignment="1">
      <alignment horizontal="center" vertical="center" wrapText="1"/>
    </xf>
    <xf numFmtId="0" fontId="14" fillId="6" borderId="39" xfId="0" applyFont="1" applyFill="1" applyBorder="1" applyAlignment="1">
      <alignment horizontal="center" vertical="center" wrapText="1"/>
    </xf>
    <xf numFmtId="0" fontId="15" fillId="6" borderId="39" xfId="0" applyFont="1" applyFill="1" applyBorder="1" applyAlignment="1">
      <alignment horizontal="center" vertical="center" wrapText="1"/>
    </xf>
    <xf numFmtId="0" fontId="15" fillId="6" borderId="33" xfId="0" applyFont="1" applyFill="1" applyBorder="1" applyAlignment="1">
      <alignment horizontal="center" vertical="center" wrapText="1"/>
    </xf>
    <xf numFmtId="0" fontId="15" fillId="6" borderId="34" xfId="0" applyFont="1" applyFill="1" applyBorder="1" applyAlignment="1">
      <alignment horizontal="center" vertical="center" wrapText="1"/>
    </xf>
    <xf numFmtId="0" fontId="14" fillId="6" borderId="34" xfId="0" applyFont="1" applyFill="1" applyBorder="1" applyAlignment="1">
      <alignment horizontal="center" vertical="center" wrapText="1"/>
    </xf>
    <xf numFmtId="0" fontId="14" fillId="6" borderId="35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12" fillId="6" borderId="31" xfId="0" applyFont="1" applyFill="1" applyBorder="1" applyAlignment="1">
      <alignment horizontal="center" vertical="center" wrapText="1"/>
    </xf>
    <xf numFmtId="1" fontId="0" fillId="0" borderId="0" xfId="0" applyNumberFormat="1"/>
    <xf numFmtId="1" fontId="0" fillId="6" borderId="17" xfId="0" applyNumberFormat="1" applyFill="1" applyBorder="1" applyAlignment="1"/>
    <xf numFmtId="1" fontId="2" fillId="6" borderId="17" xfId="0" applyNumberFormat="1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 vertical="center" wrapText="1"/>
    </xf>
    <xf numFmtId="0" fontId="21" fillId="6" borderId="25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center" vertical="center" wrapText="1"/>
    </xf>
    <xf numFmtId="0" fontId="21" fillId="6" borderId="36" xfId="0" applyFont="1" applyFill="1" applyBorder="1" applyAlignment="1">
      <alignment horizontal="center" vertical="center" wrapText="1"/>
    </xf>
    <xf numFmtId="0" fontId="21" fillId="6" borderId="37" xfId="0" applyFont="1" applyFill="1" applyBorder="1" applyAlignment="1">
      <alignment horizontal="center" vertical="center" wrapText="1"/>
    </xf>
    <xf numFmtId="0" fontId="21" fillId="6" borderId="39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wrapText="1"/>
    </xf>
    <xf numFmtId="0" fontId="21" fillId="8" borderId="14" xfId="0" applyFont="1" applyFill="1" applyBorder="1" applyAlignment="1">
      <alignment horizontal="center" vertical="center" wrapText="1"/>
    </xf>
    <xf numFmtId="0" fontId="14" fillId="8" borderId="15" xfId="0" applyFont="1" applyFill="1" applyBorder="1" applyAlignment="1">
      <alignment horizontal="center" vertical="center" wrapText="1"/>
    </xf>
    <xf numFmtId="0" fontId="21" fillId="8" borderId="15" xfId="0" applyFont="1" applyFill="1" applyBorder="1" applyAlignment="1">
      <alignment horizontal="center" vertical="center" wrapText="1"/>
    </xf>
    <xf numFmtId="0" fontId="21" fillId="8" borderId="16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4" fontId="8" fillId="0" borderId="41" xfId="3" applyFont="1" applyBorder="1" applyAlignment="1">
      <alignment horizontal="center" vertical="center"/>
    </xf>
    <xf numFmtId="164" fontId="5" fillId="0" borderId="41" xfId="3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1" xfId="3" applyFont="1" applyBorder="1" applyAlignment="1">
      <alignment horizontal="center" vertical="center"/>
    </xf>
    <xf numFmtId="164" fontId="22" fillId="0" borderId="1" xfId="3" applyFont="1" applyBorder="1" applyAlignment="1">
      <alignment horizontal="center" vertical="center"/>
    </xf>
    <xf numFmtId="164" fontId="22" fillId="0" borderId="0" xfId="3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3" fillId="0" borderId="0" xfId="3" applyFont="1" applyBorder="1" applyAlignment="1">
      <alignment vertical="center"/>
    </xf>
    <xf numFmtId="3" fontId="5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1" fillId="8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24" fillId="0" borderId="1" xfId="3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4" fillId="5" borderId="43" xfId="0" applyFont="1" applyFill="1" applyBorder="1" applyAlignment="1">
      <alignment horizontal="center" vertical="center" wrapText="1"/>
    </xf>
    <xf numFmtId="0" fontId="15" fillId="6" borderId="25" xfId="0" applyFont="1" applyFill="1" applyBorder="1" applyAlignment="1">
      <alignment horizontal="center" vertical="center" wrapText="1"/>
    </xf>
    <xf numFmtId="0" fontId="15" fillId="5" borderId="4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27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 vertical="center" wrapText="1"/>
    </xf>
    <xf numFmtId="0" fontId="15" fillId="6" borderId="37" xfId="0" applyFont="1" applyFill="1" applyBorder="1" applyAlignment="1">
      <alignment horizontal="center" vertical="center" wrapText="1"/>
    </xf>
    <xf numFmtId="0" fontId="14" fillId="6" borderId="37" xfId="0" applyFont="1" applyFill="1" applyBorder="1" applyAlignment="1">
      <alignment horizontal="center" vertical="center" wrapText="1"/>
    </xf>
    <xf numFmtId="0" fontId="14" fillId="6" borderId="38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29" xfId="0" applyFont="1" applyFill="1" applyBorder="1" applyAlignment="1">
      <alignment horizontal="center" vertical="center" wrapText="1"/>
    </xf>
    <xf numFmtId="0" fontId="14" fillId="6" borderId="45" xfId="0" applyFont="1" applyFill="1" applyBorder="1" applyAlignment="1">
      <alignment horizontal="center" vertical="center" wrapText="1"/>
    </xf>
    <xf numFmtId="0" fontId="15" fillId="6" borderId="27" xfId="0" applyFont="1" applyFill="1" applyBorder="1" applyAlignment="1">
      <alignment horizontal="center" vertical="center" wrapText="1"/>
    </xf>
    <xf numFmtId="0" fontId="15" fillId="6" borderId="28" xfId="0" applyFont="1" applyFill="1" applyBorder="1" applyAlignment="1">
      <alignment horizontal="center" vertical="center" wrapText="1"/>
    </xf>
    <xf numFmtId="0" fontId="15" fillId="6" borderId="27" xfId="0" applyFont="1" applyFill="1" applyBorder="1" applyAlignment="1">
      <alignment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8" fillId="6" borderId="45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vertical="center" wrapText="1"/>
    </xf>
    <xf numFmtId="0" fontId="14" fillId="6" borderId="18" xfId="0" applyFont="1" applyFill="1" applyBorder="1" applyAlignment="1">
      <alignment horizontal="center" vertical="center" wrapText="1"/>
    </xf>
    <xf numFmtId="0" fontId="15" fillId="6" borderId="19" xfId="0" applyFont="1" applyFill="1" applyBorder="1" applyAlignment="1">
      <alignment horizontal="center" vertical="center" wrapText="1"/>
    </xf>
    <xf numFmtId="0" fontId="15" fillId="6" borderId="45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20" fillId="6" borderId="27" xfId="0" applyFont="1" applyFill="1" applyBorder="1" applyAlignment="1">
      <alignment horizontal="center" vertical="center" wrapText="1"/>
    </xf>
    <xf numFmtId="0" fontId="13" fillId="6" borderId="28" xfId="0" applyFont="1" applyFill="1" applyBorder="1" applyAlignment="1">
      <alignment horizontal="center" vertical="center" wrapText="1"/>
    </xf>
    <xf numFmtId="0" fontId="21" fillId="6" borderId="45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6" borderId="27" xfId="0" applyFont="1" applyFill="1" applyBorder="1" applyAlignment="1">
      <alignment horizontal="center" vertical="center" wrapText="1"/>
    </xf>
    <xf numFmtId="0" fontId="21" fillId="6" borderId="28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29" xfId="0" applyFont="1" applyFill="1" applyBorder="1" applyAlignment="1">
      <alignment horizontal="center" vertical="center" wrapText="1"/>
    </xf>
    <xf numFmtId="0" fontId="21" fillId="8" borderId="27" xfId="0" applyFont="1" applyFill="1" applyBorder="1" applyAlignment="1">
      <alignment horizontal="center" vertical="center" wrapText="1"/>
    </xf>
    <xf numFmtId="0" fontId="14" fillId="8" borderId="27" xfId="0" applyFont="1" applyFill="1" applyBorder="1" applyAlignment="1">
      <alignment horizontal="center" vertical="center" wrapText="1"/>
    </xf>
    <xf numFmtId="0" fontId="21" fillId="8" borderId="28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wrapText="1"/>
    </xf>
    <xf numFmtId="0" fontId="26" fillId="6" borderId="1" xfId="0" applyFont="1" applyFill="1" applyBorder="1" applyAlignment="1">
      <alignment horizontal="center" vertical="center" wrapText="1"/>
    </xf>
    <xf numFmtId="0" fontId="27" fillId="0" borderId="1" xfId="0" applyFont="1" applyFill="1" applyBorder="1"/>
    <xf numFmtId="164" fontId="0" fillId="0" borderId="0" xfId="0" applyNumberFormat="1"/>
    <xf numFmtId="0" fontId="28" fillId="0" borderId="0" xfId="0" applyFont="1" applyAlignment="1">
      <alignment horizontal="center"/>
    </xf>
    <xf numFmtId="0" fontId="29" fillId="0" borderId="0" xfId="0" applyFont="1"/>
    <xf numFmtId="164" fontId="29" fillId="0" borderId="0" xfId="0" applyNumberFormat="1" applyFont="1"/>
    <xf numFmtId="0" fontId="16" fillId="6" borderId="14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center" wrapText="1"/>
    </xf>
    <xf numFmtId="0" fontId="14" fillId="6" borderId="33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38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wrapText="1"/>
    </xf>
    <xf numFmtId="0" fontId="26" fillId="6" borderId="14" xfId="0" applyFont="1" applyFill="1" applyBorder="1" applyAlignment="1">
      <alignment horizontal="center" vertical="center" wrapText="1"/>
    </xf>
    <xf numFmtId="0" fontId="26" fillId="6" borderId="15" xfId="0" applyFont="1" applyFill="1" applyBorder="1" applyAlignment="1">
      <alignment horizontal="center" vertical="center" wrapText="1"/>
    </xf>
    <xf numFmtId="0" fontId="26" fillId="6" borderId="16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center" vertical="center" wrapText="1"/>
    </xf>
    <xf numFmtId="0" fontId="14" fillId="8" borderId="26" xfId="0" applyFont="1" applyFill="1" applyBorder="1" applyAlignment="1">
      <alignment horizontal="center" vertical="center" wrapText="1"/>
    </xf>
    <xf numFmtId="0" fontId="14" fillId="8" borderId="16" xfId="0" applyFont="1" applyFill="1" applyBorder="1" applyAlignment="1">
      <alignment horizontal="center" vertical="center" wrapText="1"/>
    </xf>
    <xf numFmtId="1" fontId="2" fillId="6" borderId="3" xfId="0" applyNumberFormat="1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/>
    </xf>
    <xf numFmtId="0" fontId="4" fillId="6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9" fontId="2" fillId="5" borderId="3" xfId="2" applyFont="1" applyFill="1" applyBorder="1" applyAlignment="1">
      <alignment horizontal="center" vertical="center" wrapText="1"/>
    </xf>
    <xf numFmtId="9" fontId="2" fillId="5" borderId="9" xfId="2" applyFont="1" applyFill="1" applyBorder="1" applyAlignment="1">
      <alignment horizontal="center" vertical="center" wrapText="1"/>
    </xf>
    <xf numFmtId="9" fontId="2" fillId="5" borderId="5" xfId="2" applyFont="1" applyFill="1" applyBorder="1" applyAlignment="1">
      <alignment horizontal="center" vertical="center" wrapText="1"/>
    </xf>
    <xf numFmtId="1" fontId="2" fillId="5" borderId="10" xfId="0" applyNumberFormat="1" applyFont="1" applyFill="1" applyBorder="1" applyAlignment="1">
      <alignment horizontal="center" vertical="center" wrapText="1"/>
    </xf>
    <xf numFmtId="1" fontId="2" fillId="5" borderId="11" xfId="0" applyNumberFormat="1" applyFont="1" applyFill="1" applyBorder="1" applyAlignment="1">
      <alignment horizontal="center" vertical="center" wrapText="1"/>
    </xf>
    <xf numFmtId="1" fontId="2" fillId="5" borderId="12" xfId="0" applyNumberFormat="1" applyFont="1" applyFill="1" applyBorder="1" applyAlignment="1">
      <alignment horizontal="center" vertical="center" wrapText="1"/>
    </xf>
    <xf numFmtId="1" fontId="2" fillId="5" borderId="3" xfId="0" applyNumberFormat="1" applyFont="1" applyFill="1" applyBorder="1" applyAlignment="1">
      <alignment horizontal="center" vertical="center" wrapText="1"/>
    </xf>
    <xf numFmtId="1" fontId="2" fillId="5" borderId="9" xfId="0" applyNumberFormat="1" applyFont="1" applyFill="1" applyBorder="1" applyAlignment="1">
      <alignment horizontal="center" vertical="center" wrapText="1"/>
    </xf>
    <xf numFmtId="1" fontId="2" fillId="5" borderId="5" xfId="0" applyNumberFormat="1" applyFont="1" applyFill="1" applyBorder="1" applyAlignment="1">
      <alignment horizontal="center" vertical="center" wrapText="1"/>
    </xf>
    <xf numFmtId="2" fontId="2" fillId="5" borderId="10" xfId="0" applyNumberFormat="1" applyFont="1" applyFill="1" applyBorder="1" applyAlignment="1">
      <alignment horizontal="center" vertical="center" wrapText="1"/>
    </xf>
    <xf numFmtId="2" fontId="2" fillId="5" borderId="11" xfId="0" applyNumberFormat="1" applyFont="1" applyFill="1" applyBorder="1" applyAlignment="1">
      <alignment horizontal="center" vertical="center" wrapText="1"/>
    </xf>
    <xf numFmtId="2" fontId="2" fillId="5" borderId="12" xfId="0" applyNumberFormat="1" applyFont="1" applyFill="1" applyBorder="1" applyAlignment="1">
      <alignment horizontal="center" vertical="center" wrapText="1"/>
    </xf>
    <xf numFmtId="1" fontId="2" fillId="6" borderId="3" xfId="0" applyNumberFormat="1" applyFont="1" applyFill="1" applyBorder="1" applyAlignment="1">
      <alignment horizontal="center" vertical="center"/>
    </xf>
    <xf numFmtId="1" fontId="2" fillId="6" borderId="9" xfId="0" applyNumberFormat="1" applyFont="1" applyFill="1" applyBorder="1" applyAlignment="1">
      <alignment horizontal="center" vertical="center"/>
    </xf>
    <xf numFmtId="1" fontId="2" fillId="6" borderId="5" xfId="0" applyNumberFormat="1" applyFont="1" applyFill="1" applyBorder="1" applyAlignment="1">
      <alignment horizontal="center" vertical="center"/>
    </xf>
    <xf numFmtId="1" fontId="0" fillId="6" borderId="10" xfId="0" applyNumberFormat="1" applyFill="1" applyBorder="1" applyAlignment="1">
      <alignment horizontal="center"/>
    </xf>
    <xf numFmtId="1" fontId="0" fillId="6" borderId="11" xfId="0" applyNumberForma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2" fontId="2" fillId="5" borderId="3" xfId="0" applyNumberFormat="1" applyFont="1" applyFill="1" applyBorder="1" applyAlignment="1">
      <alignment horizontal="center" vertical="center" wrapText="1"/>
    </xf>
    <xf numFmtId="2" fontId="2" fillId="5" borderId="9" xfId="0" applyNumberFormat="1" applyFont="1" applyFill="1" applyBorder="1" applyAlignment="1">
      <alignment horizontal="center" vertical="center" wrapText="1"/>
    </xf>
    <xf numFmtId="2" fontId="2" fillId="5" borderId="5" xfId="0" applyNumberFormat="1" applyFont="1" applyFill="1" applyBorder="1" applyAlignment="1">
      <alignment horizontal="center" vertical="center" wrapText="1"/>
    </xf>
    <xf numFmtId="1" fontId="2" fillId="6" borderId="10" xfId="0" applyNumberFormat="1" applyFont="1" applyFill="1" applyBorder="1" applyAlignment="1">
      <alignment horizontal="center" vertical="center"/>
    </xf>
    <xf numFmtId="1" fontId="2" fillId="6" borderId="11" xfId="0" applyNumberFormat="1" applyFont="1" applyFill="1" applyBorder="1" applyAlignment="1">
      <alignment horizontal="center" vertical="center"/>
    </xf>
    <xf numFmtId="1" fontId="2" fillId="6" borderId="12" xfId="0" applyNumberFormat="1" applyFont="1" applyFill="1" applyBorder="1" applyAlignment="1">
      <alignment horizontal="center" vertical="center"/>
    </xf>
    <xf numFmtId="1" fontId="2" fillId="6" borderId="10" xfId="1" applyNumberFormat="1" applyFont="1" applyFill="1" applyBorder="1" applyAlignment="1">
      <alignment horizontal="center" vertical="center"/>
    </xf>
    <xf numFmtId="1" fontId="2" fillId="6" borderId="11" xfId="1" applyNumberFormat="1" applyFont="1" applyFill="1" applyBorder="1" applyAlignment="1">
      <alignment horizontal="center" vertical="center"/>
    </xf>
    <xf numFmtId="1" fontId="2" fillId="6" borderId="12" xfId="1" applyNumberFormat="1" applyFont="1" applyFill="1" applyBorder="1" applyAlignment="1">
      <alignment horizontal="center" vertical="center"/>
    </xf>
    <xf numFmtId="1" fontId="2" fillId="6" borderId="10" xfId="0" applyNumberFormat="1" applyFont="1" applyFill="1" applyBorder="1" applyAlignment="1">
      <alignment horizontal="center" vertical="center" wrapText="1"/>
    </xf>
    <xf numFmtId="1" fontId="2" fillId="6" borderId="11" xfId="0" applyNumberFormat="1" applyFont="1" applyFill="1" applyBorder="1" applyAlignment="1">
      <alignment horizontal="center" vertical="center" wrapText="1"/>
    </xf>
    <xf numFmtId="1" fontId="2" fillId="6" borderId="12" xfId="0" applyNumberFormat="1" applyFont="1" applyFill="1" applyBorder="1" applyAlignment="1">
      <alignment horizontal="center" vertical="center" wrapText="1"/>
    </xf>
    <xf numFmtId="1" fontId="2" fillId="9" borderId="3" xfId="0" applyNumberFormat="1" applyFont="1" applyFill="1" applyBorder="1" applyAlignment="1">
      <alignment horizontal="center" vertical="center"/>
    </xf>
    <xf numFmtId="1" fontId="2" fillId="9" borderId="9" xfId="0" applyNumberFormat="1" applyFont="1" applyFill="1" applyBorder="1" applyAlignment="1">
      <alignment horizontal="center" vertical="center"/>
    </xf>
    <xf numFmtId="1" fontId="2" fillId="9" borderId="5" xfId="0" applyNumberFormat="1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1" fontId="0" fillId="6" borderId="10" xfId="0" applyNumberFormat="1" applyFill="1" applyBorder="1" applyAlignment="1">
      <alignment horizontal="center" vertical="center"/>
    </xf>
    <xf numFmtId="1" fontId="0" fillId="6" borderId="11" xfId="0" applyNumberFormat="1" applyFill="1" applyBorder="1" applyAlignment="1">
      <alignment horizontal="center" vertical="center"/>
    </xf>
    <xf numFmtId="1" fontId="0" fillId="6" borderId="12" xfId="0" applyNumberFormat="1" applyFill="1" applyBorder="1" applyAlignment="1">
      <alignment horizontal="center" vertical="center"/>
    </xf>
    <xf numFmtId="0" fontId="0" fillId="6" borderId="11" xfId="0" applyFill="1" applyBorder="1" applyAlignment="1">
      <alignment horizontal="center"/>
    </xf>
    <xf numFmtId="165" fontId="1" fillId="6" borderId="10" xfId="1" applyNumberFormat="1" applyFont="1" applyFill="1" applyBorder="1" applyAlignment="1">
      <alignment horizontal="center" vertical="center"/>
    </xf>
    <xf numFmtId="165" fontId="1" fillId="6" borderId="12" xfId="1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1" fontId="2" fillId="6" borderId="20" xfId="0" applyNumberFormat="1" applyFont="1" applyFill="1" applyBorder="1" applyAlignment="1">
      <alignment horizontal="center" vertical="center"/>
    </xf>
    <xf numFmtId="1" fontId="2" fillId="6" borderId="40" xfId="0" applyNumberFormat="1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1" fontId="2" fillId="9" borderId="3" xfId="1" applyNumberFormat="1" applyFont="1" applyFill="1" applyBorder="1" applyAlignment="1">
      <alignment horizontal="center" vertical="center"/>
    </xf>
    <xf numFmtId="1" fontId="2" fillId="9" borderId="9" xfId="1" applyNumberFormat="1" applyFont="1" applyFill="1" applyBorder="1" applyAlignment="1">
      <alignment horizontal="center" vertical="center"/>
    </xf>
    <xf numFmtId="1" fontId="2" fillId="9" borderId="5" xfId="1" applyNumberFormat="1" applyFont="1" applyFill="1" applyBorder="1" applyAlignment="1">
      <alignment horizontal="center" vertical="center"/>
    </xf>
    <xf numFmtId="2" fontId="2" fillId="5" borderId="3" xfId="1" applyNumberFormat="1" applyFont="1" applyFill="1" applyBorder="1" applyAlignment="1">
      <alignment horizontal="center" vertical="center"/>
    </xf>
    <xf numFmtId="2" fontId="2" fillId="5" borderId="9" xfId="1" applyNumberFormat="1" applyFont="1" applyFill="1" applyBorder="1" applyAlignment="1">
      <alignment horizontal="center" vertical="center"/>
    </xf>
    <xf numFmtId="2" fontId="2" fillId="5" borderId="5" xfId="1" applyNumberFormat="1" applyFont="1" applyFill="1" applyBorder="1" applyAlignment="1">
      <alignment horizontal="center" vertical="center"/>
    </xf>
    <xf numFmtId="1" fontId="2" fillId="5" borderId="3" xfId="1" applyNumberFormat="1" applyFont="1" applyFill="1" applyBorder="1" applyAlignment="1">
      <alignment horizontal="center" vertical="center"/>
    </xf>
    <xf numFmtId="1" fontId="2" fillId="5" borderId="9" xfId="1" applyNumberFormat="1" applyFont="1" applyFill="1" applyBorder="1" applyAlignment="1">
      <alignment horizontal="center" vertical="center"/>
    </xf>
    <xf numFmtId="1" fontId="2" fillId="5" borderId="5" xfId="1" applyNumberFormat="1" applyFont="1" applyFill="1" applyBorder="1" applyAlignment="1">
      <alignment horizontal="center" vertical="center"/>
    </xf>
    <xf numFmtId="1" fontId="2" fillId="5" borderId="10" xfId="1" applyNumberFormat="1" applyFont="1" applyFill="1" applyBorder="1" applyAlignment="1">
      <alignment horizontal="center" vertical="center"/>
    </xf>
    <xf numFmtId="1" fontId="2" fillId="5" borderId="11" xfId="1" applyNumberFormat="1" applyFont="1" applyFill="1" applyBorder="1" applyAlignment="1">
      <alignment horizontal="center" vertical="center"/>
    </xf>
    <xf numFmtId="1" fontId="2" fillId="5" borderId="12" xfId="1" applyNumberFormat="1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1" fontId="2" fillId="6" borderId="10" xfId="1" applyNumberFormat="1" applyFont="1" applyFill="1" applyBorder="1" applyAlignment="1">
      <alignment horizontal="center" vertical="center" wrapText="1"/>
    </xf>
    <xf numFmtId="1" fontId="2" fillId="6" borderId="11" xfId="1" applyNumberFormat="1" applyFont="1" applyFill="1" applyBorder="1" applyAlignment="1">
      <alignment horizontal="center" vertical="center" wrapText="1"/>
    </xf>
    <xf numFmtId="1" fontId="2" fillId="6" borderId="12" xfId="1" applyNumberFormat="1" applyFont="1" applyFill="1" applyBorder="1" applyAlignment="1">
      <alignment horizontal="center" vertical="center" wrapText="1"/>
    </xf>
    <xf numFmtId="1" fontId="2" fillId="6" borderId="3" xfId="1" applyNumberFormat="1" applyFont="1" applyFill="1" applyBorder="1" applyAlignment="1">
      <alignment horizontal="center" vertical="center"/>
    </xf>
    <xf numFmtId="1" fontId="2" fillId="6" borderId="9" xfId="1" applyNumberFormat="1" applyFont="1" applyFill="1" applyBorder="1" applyAlignment="1">
      <alignment horizontal="center" vertical="center"/>
    </xf>
    <xf numFmtId="1" fontId="2" fillId="6" borderId="5" xfId="1" applyNumberFormat="1" applyFont="1" applyFill="1" applyBorder="1" applyAlignment="1">
      <alignment horizontal="center" vertical="center"/>
    </xf>
    <xf numFmtId="165" fontId="2" fillId="5" borderId="10" xfId="1" applyNumberFormat="1" applyFont="1" applyFill="1" applyBorder="1" applyAlignment="1">
      <alignment horizontal="center" vertical="center"/>
    </xf>
    <xf numFmtId="165" fontId="2" fillId="5" borderId="11" xfId="1" applyNumberFormat="1" applyFont="1" applyFill="1" applyBorder="1" applyAlignment="1">
      <alignment horizontal="center" vertical="center"/>
    </xf>
    <xf numFmtId="165" fontId="2" fillId="5" borderId="12" xfId="1" applyNumberFormat="1" applyFont="1" applyFill="1" applyBorder="1" applyAlignment="1">
      <alignment horizontal="center" vertical="center"/>
    </xf>
    <xf numFmtId="1" fontId="2" fillId="5" borderId="10" xfId="1" applyNumberFormat="1" applyFont="1" applyFill="1" applyBorder="1" applyAlignment="1">
      <alignment horizontal="center" vertical="center" wrapText="1"/>
    </xf>
    <xf numFmtId="1" fontId="2" fillId="5" borderId="11" xfId="1" applyNumberFormat="1" applyFont="1" applyFill="1" applyBorder="1" applyAlignment="1">
      <alignment horizontal="center" vertical="center" wrapText="1"/>
    </xf>
    <xf numFmtId="1" fontId="2" fillId="5" borderId="12" xfId="1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164" fontId="0" fillId="3" borderId="10" xfId="3" applyFont="1" applyFill="1" applyBorder="1" applyAlignment="1">
      <alignment horizontal="center" vertical="center" wrapText="1"/>
    </xf>
    <xf numFmtId="164" fontId="0" fillId="3" borderId="11" xfId="3" applyFont="1" applyFill="1" applyBorder="1" applyAlignment="1">
      <alignment horizontal="center" vertical="center" wrapText="1"/>
    </xf>
    <xf numFmtId="164" fontId="0" fillId="3" borderId="12" xfId="3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3" fontId="12" fillId="5" borderId="10" xfId="0" applyNumberFormat="1" applyFont="1" applyFill="1" applyBorder="1" applyAlignment="1">
      <alignment horizontal="center" vertical="center" wrapText="1"/>
    </xf>
    <xf numFmtId="3" fontId="12" fillId="5" borderId="11" xfId="0" applyNumberFormat="1" applyFont="1" applyFill="1" applyBorder="1" applyAlignment="1">
      <alignment horizontal="center" vertical="center" wrapText="1"/>
    </xf>
    <xf numFmtId="3" fontId="12" fillId="5" borderId="12" xfId="0" applyNumberFormat="1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" fontId="2" fillId="5" borderId="4" xfId="0" applyNumberFormat="1" applyFont="1" applyFill="1" applyBorder="1" applyAlignment="1">
      <alignment horizontal="center" vertical="center" wrapText="1"/>
    </xf>
    <xf numFmtId="1" fontId="2" fillId="5" borderId="2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3" fontId="0" fillId="5" borderId="10" xfId="0" applyNumberFormat="1" applyFont="1" applyFill="1" applyBorder="1" applyAlignment="1">
      <alignment horizontal="center" vertical="center" wrapText="1"/>
    </xf>
    <xf numFmtId="3" fontId="0" fillId="5" borderId="11" xfId="0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1" fontId="2" fillId="6" borderId="18" xfId="0" applyNumberFormat="1" applyFont="1" applyFill="1" applyBorder="1" applyAlignment="1">
      <alignment horizontal="center" vertical="center"/>
    </xf>
    <xf numFmtId="1" fontId="2" fillId="6" borderId="21" xfId="0" applyNumberFormat="1" applyFont="1" applyFill="1" applyBorder="1" applyAlignment="1">
      <alignment horizontal="center" vertical="center"/>
    </xf>
    <xf numFmtId="3" fontId="0" fillId="5" borderId="12" xfId="0" applyNumberFormat="1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9" fontId="12" fillId="5" borderId="10" xfId="2" applyFont="1" applyFill="1" applyBorder="1" applyAlignment="1">
      <alignment horizontal="center" vertical="center" wrapText="1"/>
    </xf>
    <xf numFmtId="9" fontId="12" fillId="5" borderId="11" xfId="2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2" fontId="2" fillId="8" borderId="18" xfId="0" applyNumberFormat="1" applyFont="1" applyFill="1" applyBorder="1" applyAlignment="1">
      <alignment horizontal="center" vertical="center"/>
    </xf>
    <xf numFmtId="2" fontId="2" fillId="8" borderId="19" xfId="0" applyNumberFormat="1" applyFont="1" applyFill="1" applyBorder="1" applyAlignment="1">
      <alignment horizontal="center" vertical="center"/>
    </xf>
    <xf numFmtId="2" fontId="2" fillId="8" borderId="21" xfId="0" applyNumberFormat="1" applyFont="1" applyFill="1" applyBorder="1" applyAlignment="1">
      <alignment horizontal="center" vertical="center"/>
    </xf>
    <xf numFmtId="1" fontId="2" fillId="8" borderId="18" xfId="0" applyNumberFormat="1" applyFont="1" applyFill="1" applyBorder="1" applyAlignment="1">
      <alignment horizontal="center" vertical="center"/>
    </xf>
    <xf numFmtId="1" fontId="2" fillId="8" borderId="19" xfId="0" applyNumberFormat="1" applyFont="1" applyFill="1" applyBorder="1" applyAlignment="1">
      <alignment horizontal="center" vertical="center"/>
    </xf>
    <xf numFmtId="1" fontId="2" fillId="8" borderId="21" xfId="0" applyNumberFormat="1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1" fontId="2" fillId="6" borderId="19" xfId="0" applyNumberFormat="1" applyFont="1" applyFill="1" applyBorder="1" applyAlignment="1">
      <alignment horizontal="center" vertical="center"/>
    </xf>
    <xf numFmtId="165" fontId="1" fillId="6" borderId="1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2" fillId="5" borderId="10" xfId="2" applyFont="1" applyFill="1" applyBorder="1" applyAlignment="1">
      <alignment horizontal="center" vertical="center" wrapText="1"/>
    </xf>
    <xf numFmtId="9" fontId="2" fillId="5" borderId="11" xfId="2" applyFont="1" applyFill="1" applyBorder="1" applyAlignment="1">
      <alignment horizontal="center" vertical="center" wrapText="1"/>
    </xf>
    <xf numFmtId="9" fontId="2" fillId="5" borderId="12" xfId="2" applyFont="1" applyFill="1" applyBorder="1" applyAlignment="1">
      <alignment horizontal="center" vertical="center" wrapText="1"/>
    </xf>
    <xf numFmtId="1" fontId="2" fillId="8" borderId="10" xfId="0" applyNumberFormat="1" applyFont="1" applyFill="1" applyBorder="1" applyAlignment="1">
      <alignment horizontal="center" vertical="center"/>
    </xf>
    <xf numFmtId="1" fontId="2" fillId="8" borderId="11" xfId="0" applyNumberFormat="1" applyFont="1" applyFill="1" applyBorder="1" applyAlignment="1">
      <alignment horizontal="center" vertical="center"/>
    </xf>
    <xf numFmtId="1" fontId="2" fillId="8" borderId="12" xfId="0" applyNumberFormat="1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19" fillId="6" borderId="22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</cellXfs>
  <cellStyles count="4">
    <cellStyle name="Moneda" xfId="1" builtinId="4"/>
    <cellStyle name="Moneda [0]" xfId="3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19"/>
  <sheetViews>
    <sheetView tabSelected="1" topLeftCell="D1" zoomScale="66" zoomScaleNormal="87" workbookViewId="0">
      <pane ySplit="1" topLeftCell="A85" activePane="bottomLeft" state="frozen"/>
      <selection activeCell="F1" sqref="F1"/>
      <selection pane="bottomLeft" activeCell="L87" sqref="L87"/>
    </sheetView>
  </sheetViews>
  <sheetFormatPr baseColWidth="10" defaultColWidth="11.42578125" defaultRowHeight="15" x14ac:dyDescent="0.25"/>
  <cols>
    <col min="1" max="1" width="26.7109375" customWidth="1"/>
    <col min="2" max="2" width="34.7109375" customWidth="1"/>
    <col min="3" max="3" width="31.28515625" customWidth="1"/>
    <col min="4" max="4" width="32.28515625" customWidth="1"/>
    <col min="5" max="5" width="25.85546875" customWidth="1"/>
    <col min="6" max="6" width="23.42578125" customWidth="1"/>
    <col min="7" max="7" width="33.7109375" customWidth="1"/>
    <col min="8" max="8" width="25.140625" style="3" customWidth="1"/>
    <col min="9" max="9" width="36.7109375" customWidth="1"/>
    <col min="10" max="10" width="32.28515625" customWidth="1"/>
    <col min="11" max="11" width="26.7109375" style="4" customWidth="1"/>
    <col min="12" max="12" width="28" style="1" customWidth="1"/>
    <col min="13" max="13" width="40.85546875" style="1" hidden="1" customWidth="1"/>
    <col min="14" max="14" width="10" customWidth="1"/>
    <col min="15" max="15" width="9.7109375" customWidth="1"/>
    <col min="16" max="17" width="10.140625" customWidth="1"/>
    <col min="18" max="18" width="19.85546875" customWidth="1"/>
    <col min="19" max="19" width="25.42578125" bestFit="1" customWidth="1"/>
  </cols>
  <sheetData>
    <row r="1" spans="1:19" ht="48" customHeight="1" thickBot="1" x14ac:dyDescent="0.3">
      <c r="A1" s="110" t="s">
        <v>0</v>
      </c>
      <c r="B1" s="111" t="s">
        <v>1</v>
      </c>
      <c r="C1" s="112" t="s">
        <v>2</v>
      </c>
      <c r="D1" s="111" t="s">
        <v>3</v>
      </c>
      <c r="E1" s="112" t="s">
        <v>4</v>
      </c>
      <c r="F1" s="111" t="s">
        <v>5</v>
      </c>
      <c r="G1" s="112" t="s">
        <v>6</v>
      </c>
      <c r="H1" s="111" t="s">
        <v>3</v>
      </c>
      <c r="I1" s="112" t="s">
        <v>7</v>
      </c>
      <c r="J1" s="111" t="s">
        <v>8</v>
      </c>
      <c r="K1" s="113" t="s">
        <v>9</v>
      </c>
      <c r="L1" s="114" t="s">
        <v>10</v>
      </c>
      <c r="M1" s="113" t="s">
        <v>11</v>
      </c>
      <c r="N1" s="115">
        <v>2020</v>
      </c>
      <c r="O1" s="115">
        <v>2021</v>
      </c>
      <c r="P1" s="116">
        <v>2022</v>
      </c>
      <c r="Q1" s="115">
        <v>2023</v>
      </c>
      <c r="R1" s="116" t="s">
        <v>12</v>
      </c>
      <c r="S1" s="117" t="s">
        <v>13</v>
      </c>
    </row>
    <row r="2" spans="1:19" s="2" customFormat="1" ht="80.25" customHeight="1" x14ac:dyDescent="0.25">
      <c r="A2" s="289" t="s">
        <v>14</v>
      </c>
      <c r="B2" s="292" t="s">
        <v>15</v>
      </c>
      <c r="C2" s="295" t="s">
        <v>16</v>
      </c>
      <c r="D2" s="298" t="s">
        <v>17</v>
      </c>
      <c r="E2" s="295" t="s">
        <v>18</v>
      </c>
      <c r="F2" s="250" t="s">
        <v>19</v>
      </c>
      <c r="G2" s="321" t="s">
        <v>20</v>
      </c>
      <c r="H2" s="335" t="s">
        <v>21</v>
      </c>
      <c r="I2" s="321" t="s">
        <v>22</v>
      </c>
      <c r="J2" s="324">
        <v>100000</v>
      </c>
      <c r="K2" s="250" t="s">
        <v>23</v>
      </c>
      <c r="L2" s="118" t="s">
        <v>24</v>
      </c>
      <c r="M2" s="250" t="s">
        <v>25</v>
      </c>
      <c r="N2" s="327">
        <v>8333</v>
      </c>
      <c r="O2" s="329">
        <v>20000</v>
      </c>
      <c r="P2" s="331">
        <f>30556+5278</f>
        <v>35834</v>
      </c>
      <c r="Q2" s="331">
        <f>30555+5278</f>
        <v>35833</v>
      </c>
      <c r="R2" s="331">
        <f>N2+O2+P2+Q2</f>
        <v>100000</v>
      </c>
      <c r="S2" s="333"/>
    </row>
    <row r="3" spans="1:19" s="2" customFormat="1" ht="63" customHeight="1" thickBot="1" x14ac:dyDescent="0.3">
      <c r="A3" s="290"/>
      <c r="B3" s="293"/>
      <c r="C3" s="296"/>
      <c r="D3" s="299"/>
      <c r="E3" s="296"/>
      <c r="F3" s="251"/>
      <c r="G3" s="322"/>
      <c r="H3" s="336"/>
      <c r="I3" s="322"/>
      <c r="J3" s="325"/>
      <c r="K3" s="251"/>
      <c r="L3" s="118" t="s">
        <v>26</v>
      </c>
      <c r="M3" s="251"/>
      <c r="N3" s="328"/>
      <c r="O3" s="330"/>
      <c r="P3" s="332"/>
      <c r="Q3" s="332"/>
      <c r="R3" s="332"/>
      <c r="S3" s="334"/>
    </row>
    <row r="4" spans="1:19" s="2" customFormat="1" ht="71.25" customHeight="1" x14ac:dyDescent="0.25">
      <c r="A4" s="290"/>
      <c r="B4" s="293"/>
      <c r="C4" s="296"/>
      <c r="D4" s="299"/>
      <c r="E4" s="296"/>
      <c r="F4" s="251"/>
      <c r="G4" s="322"/>
      <c r="H4" s="336"/>
      <c r="I4" s="322"/>
      <c r="J4" s="325"/>
      <c r="K4" s="251"/>
      <c r="L4" s="12" t="s">
        <v>27</v>
      </c>
      <c r="M4" s="251"/>
      <c r="N4" s="328"/>
      <c r="O4" s="330"/>
      <c r="P4" s="332"/>
      <c r="Q4" s="332"/>
      <c r="R4" s="332"/>
      <c r="S4" s="334"/>
    </row>
    <row r="5" spans="1:19" s="2" customFormat="1" ht="84.75" customHeight="1" x14ac:dyDescent="0.25">
      <c r="A5" s="290"/>
      <c r="B5" s="293"/>
      <c r="C5" s="296"/>
      <c r="D5" s="299"/>
      <c r="E5" s="296"/>
      <c r="F5" s="251"/>
      <c r="G5" s="322"/>
      <c r="H5" s="336"/>
      <c r="I5" s="322"/>
      <c r="J5" s="325"/>
      <c r="K5" s="251"/>
      <c r="L5" s="9" t="s">
        <v>28</v>
      </c>
      <c r="M5" s="251"/>
      <c r="N5" s="328"/>
      <c r="O5" s="330"/>
      <c r="P5" s="332"/>
      <c r="Q5" s="332"/>
      <c r="R5" s="332"/>
      <c r="S5" s="334"/>
    </row>
    <row r="6" spans="1:19" s="2" customFormat="1" ht="76.5" customHeight="1" x14ac:dyDescent="0.25">
      <c r="A6" s="290"/>
      <c r="B6" s="293"/>
      <c r="C6" s="296"/>
      <c r="D6" s="299"/>
      <c r="E6" s="296"/>
      <c r="F6" s="251"/>
      <c r="G6" s="322"/>
      <c r="H6" s="336"/>
      <c r="I6" s="322"/>
      <c r="J6" s="325"/>
      <c r="K6" s="251"/>
      <c r="L6" s="9" t="s">
        <v>29</v>
      </c>
      <c r="M6" s="251"/>
      <c r="N6" s="328"/>
      <c r="O6" s="330"/>
      <c r="P6" s="332"/>
      <c r="Q6" s="332"/>
      <c r="R6" s="332"/>
      <c r="S6" s="334"/>
    </row>
    <row r="7" spans="1:19" s="2" customFormat="1" ht="58.5" customHeight="1" x14ac:dyDescent="0.25">
      <c r="A7" s="290"/>
      <c r="B7" s="293"/>
      <c r="C7" s="296"/>
      <c r="D7" s="299"/>
      <c r="E7" s="296"/>
      <c r="F7" s="251"/>
      <c r="G7" s="322"/>
      <c r="H7" s="336"/>
      <c r="I7" s="322"/>
      <c r="J7" s="325"/>
      <c r="K7" s="251"/>
      <c r="L7" s="9" t="s">
        <v>30</v>
      </c>
      <c r="M7" s="251"/>
      <c r="N7" s="328"/>
      <c r="O7" s="330"/>
      <c r="P7" s="332"/>
      <c r="Q7" s="332"/>
      <c r="R7" s="332"/>
      <c r="S7" s="334"/>
    </row>
    <row r="8" spans="1:19" s="2" customFormat="1" ht="58.5" customHeight="1" x14ac:dyDescent="0.25">
      <c r="A8" s="290"/>
      <c r="B8" s="293"/>
      <c r="C8" s="296"/>
      <c r="D8" s="299"/>
      <c r="E8" s="296"/>
      <c r="F8" s="251"/>
      <c r="G8" s="322"/>
      <c r="H8" s="336"/>
      <c r="I8" s="322"/>
      <c r="J8" s="325"/>
      <c r="K8" s="251"/>
      <c r="L8" s="11" t="s">
        <v>31</v>
      </c>
      <c r="M8" s="251"/>
      <c r="N8" s="328"/>
      <c r="O8" s="330"/>
      <c r="P8" s="332"/>
      <c r="Q8" s="332"/>
      <c r="R8" s="332"/>
      <c r="S8" s="334"/>
    </row>
    <row r="9" spans="1:19" s="2" customFormat="1" ht="58.5" customHeight="1" x14ac:dyDescent="0.25">
      <c r="A9" s="290"/>
      <c r="B9" s="293"/>
      <c r="C9" s="296"/>
      <c r="D9" s="299"/>
      <c r="E9" s="296"/>
      <c r="F9" s="251"/>
      <c r="G9" s="322"/>
      <c r="H9" s="336"/>
      <c r="I9" s="322"/>
      <c r="J9" s="325"/>
      <c r="K9" s="251"/>
      <c r="L9" s="118" t="s">
        <v>32</v>
      </c>
      <c r="M9" s="251"/>
      <c r="N9" s="328"/>
      <c r="O9" s="330"/>
      <c r="P9" s="332"/>
      <c r="Q9" s="332"/>
      <c r="R9" s="332"/>
      <c r="S9" s="334"/>
    </row>
    <row r="10" spans="1:19" s="2" customFormat="1" ht="58.5" customHeight="1" x14ac:dyDescent="0.25">
      <c r="A10" s="290"/>
      <c r="B10" s="293"/>
      <c r="C10" s="296"/>
      <c r="D10" s="299"/>
      <c r="E10" s="296"/>
      <c r="F10" s="251"/>
      <c r="G10" s="322"/>
      <c r="H10" s="336"/>
      <c r="I10" s="322"/>
      <c r="J10" s="325"/>
      <c r="K10" s="251"/>
      <c r="L10" s="118" t="s">
        <v>33</v>
      </c>
      <c r="M10" s="251"/>
      <c r="N10" s="328"/>
      <c r="O10" s="330"/>
      <c r="P10" s="332"/>
      <c r="Q10" s="332"/>
      <c r="R10" s="332"/>
      <c r="S10" s="334"/>
    </row>
    <row r="11" spans="1:19" s="2" customFormat="1" ht="69" customHeight="1" x14ac:dyDescent="0.25">
      <c r="A11" s="290"/>
      <c r="B11" s="293"/>
      <c r="C11" s="296"/>
      <c r="D11" s="299"/>
      <c r="E11" s="296"/>
      <c r="F11" s="251"/>
      <c r="G11" s="322"/>
      <c r="H11" s="336"/>
      <c r="I11" s="322"/>
      <c r="J11" s="325"/>
      <c r="K11" s="251"/>
      <c r="L11" s="118" t="s">
        <v>34</v>
      </c>
      <c r="M11" s="251"/>
      <c r="N11" s="328"/>
      <c r="O11" s="330"/>
      <c r="P11" s="332"/>
      <c r="Q11" s="332"/>
      <c r="R11" s="332"/>
      <c r="S11" s="334"/>
    </row>
    <row r="12" spans="1:19" s="2" customFormat="1" ht="76.5" customHeight="1" x14ac:dyDescent="0.25">
      <c r="A12" s="290"/>
      <c r="B12" s="293"/>
      <c r="C12" s="296"/>
      <c r="D12" s="299"/>
      <c r="E12" s="296"/>
      <c r="F12" s="251"/>
      <c r="G12" s="322"/>
      <c r="H12" s="336"/>
      <c r="I12" s="322"/>
      <c r="J12" s="325"/>
      <c r="K12" s="251"/>
      <c r="L12" s="118" t="s">
        <v>35</v>
      </c>
      <c r="M12" s="251"/>
      <c r="N12" s="328"/>
      <c r="O12" s="330"/>
      <c r="P12" s="332"/>
      <c r="Q12" s="332"/>
      <c r="R12" s="332"/>
      <c r="S12" s="334"/>
    </row>
    <row r="13" spans="1:19" s="2" customFormat="1" ht="58.5" customHeight="1" thickBot="1" x14ac:dyDescent="0.3">
      <c r="A13" s="290"/>
      <c r="B13" s="293"/>
      <c r="C13" s="296"/>
      <c r="D13" s="299"/>
      <c r="E13" s="296"/>
      <c r="F13" s="251"/>
      <c r="G13" s="322"/>
      <c r="H13" s="336"/>
      <c r="I13" s="322"/>
      <c r="J13" s="325"/>
      <c r="K13" s="251"/>
      <c r="L13" s="118" t="s">
        <v>36</v>
      </c>
      <c r="M13" s="251"/>
      <c r="N13" s="328"/>
      <c r="O13" s="330"/>
      <c r="P13" s="332"/>
      <c r="Q13" s="332"/>
      <c r="R13" s="332"/>
      <c r="S13" s="334"/>
    </row>
    <row r="14" spans="1:19" s="2" customFormat="1" ht="76.5" customHeight="1" x14ac:dyDescent="0.25">
      <c r="A14" s="290"/>
      <c r="B14" s="293"/>
      <c r="C14" s="296"/>
      <c r="D14" s="299"/>
      <c r="E14" s="296"/>
      <c r="F14" s="251"/>
      <c r="G14" s="321" t="s">
        <v>37</v>
      </c>
      <c r="H14" s="321" t="s">
        <v>38</v>
      </c>
      <c r="I14" s="321" t="s">
        <v>39</v>
      </c>
      <c r="J14" s="324">
        <v>1</v>
      </c>
      <c r="K14" s="250" t="s">
        <v>40</v>
      </c>
      <c r="L14" s="12" t="s">
        <v>41</v>
      </c>
      <c r="M14" s="250" t="s">
        <v>42</v>
      </c>
      <c r="N14" s="256">
        <v>0.25</v>
      </c>
      <c r="O14" s="256">
        <v>0.25</v>
      </c>
      <c r="P14" s="256">
        <v>0.25</v>
      </c>
      <c r="Q14" s="256">
        <v>0.25</v>
      </c>
      <c r="R14" s="259">
        <f>+N14+O14+P14+Q14</f>
        <v>1</v>
      </c>
      <c r="S14" s="283"/>
    </row>
    <row r="15" spans="1:19" s="2" customFormat="1" ht="61.5" customHeight="1" x14ac:dyDescent="0.25">
      <c r="A15" s="290"/>
      <c r="B15" s="293"/>
      <c r="C15" s="296"/>
      <c r="D15" s="299"/>
      <c r="E15" s="296"/>
      <c r="F15" s="251"/>
      <c r="G15" s="322"/>
      <c r="H15" s="322"/>
      <c r="I15" s="322"/>
      <c r="J15" s="325"/>
      <c r="K15" s="251"/>
      <c r="L15" s="13" t="s">
        <v>43</v>
      </c>
      <c r="M15" s="251"/>
      <c r="N15" s="257"/>
      <c r="O15" s="257"/>
      <c r="P15" s="257"/>
      <c r="Q15" s="257"/>
      <c r="R15" s="260"/>
      <c r="S15" s="284"/>
    </row>
    <row r="16" spans="1:19" s="2" customFormat="1" ht="51" customHeight="1" x14ac:dyDescent="0.25">
      <c r="A16" s="290"/>
      <c r="B16" s="293"/>
      <c r="C16" s="296"/>
      <c r="D16" s="299"/>
      <c r="E16" s="296"/>
      <c r="F16" s="251"/>
      <c r="G16" s="322"/>
      <c r="H16" s="322"/>
      <c r="I16" s="322"/>
      <c r="J16" s="325"/>
      <c r="K16" s="251"/>
      <c r="L16" s="9" t="s">
        <v>44</v>
      </c>
      <c r="M16" s="251"/>
      <c r="N16" s="257"/>
      <c r="O16" s="257"/>
      <c r="P16" s="257"/>
      <c r="Q16" s="257"/>
      <c r="R16" s="260"/>
      <c r="S16" s="284"/>
    </row>
    <row r="17" spans="1:19" s="2" customFormat="1" ht="77.25" customHeight="1" x14ac:dyDescent="0.25">
      <c r="A17" s="290"/>
      <c r="B17" s="293"/>
      <c r="C17" s="296"/>
      <c r="D17" s="299"/>
      <c r="E17" s="296"/>
      <c r="F17" s="251"/>
      <c r="G17" s="322"/>
      <c r="H17" s="322"/>
      <c r="I17" s="322"/>
      <c r="J17" s="325"/>
      <c r="K17" s="251"/>
      <c r="L17" s="9" t="s">
        <v>45</v>
      </c>
      <c r="M17" s="251"/>
      <c r="N17" s="257"/>
      <c r="O17" s="257"/>
      <c r="P17" s="257"/>
      <c r="Q17" s="257"/>
      <c r="R17" s="260"/>
      <c r="S17" s="284"/>
    </row>
    <row r="18" spans="1:19" s="2" customFormat="1" ht="69.75" customHeight="1" x14ac:dyDescent="0.25">
      <c r="A18" s="290"/>
      <c r="B18" s="293"/>
      <c r="C18" s="296"/>
      <c r="D18" s="299"/>
      <c r="E18" s="296"/>
      <c r="F18" s="251"/>
      <c r="G18" s="322"/>
      <c r="H18" s="322"/>
      <c r="I18" s="322"/>
      <c r="J18" s="325"/>
      <c r="K18" s="251"/>
      <c r="L18" s="11" t="s">
        <v>46</v>
      </c>
      <c r="M18" s="251"/>
      <c r="N18" s="257"/>
      <c r="O18" s="257"/>
      <c r="P18" s="257"/>
      <c r="Q18" s="257"/>
      <c r="R18" s="260"/>
      <c r="S18" s="284"/>
    </row>
    <row r="19" spans="1:19" s="2" customFormat="1" ht="67.5" customHeight="1" thickBot="1" x14ac:dyDescent="0.3">
      <c r="A19" s="290"/>
      <c r="B19" s="293"/>
      <c r="C19" s="296"/>
      <c r="D19" s="299"/>
      <c r="E19" s="296"/>
      <c r="F19" s="251"/>
      <c r="G19" s="323"/>
      <c r="H19" s="323"/>
      <c r="I19" s="323"/>
      <c r="J19" s="326"/>
      <c r="K19" s="252"/>
      <c r="L19" s="10" t="s">
        <v>47</v>
      </c>
      <c r="M19" s="252"/>
      <c r="N19" s="258"/>
      <c r="O19" s="258"/>
      <c r="P19" s="258"/>
      <c r="Q19" s="258"/>
      <c r="R19" s="261"/>
      <c r="S19" s="285"/>
    </row>
    <row r="20" spans="1:19" s="2" customFormat="1" ht="60.75" customHeight="1" x14ac:dyDescent="0.25">
      <c r="A20" s="290"/>
      <c r="B20" s="293"/>
      <c r="C20" s="296"/>
      <c r="D20" s="299"/>
      <c r="E20" s="296"/>
      <c r="F20" s="251"/>
      <c r="G20" s="321" t="s">
        <v>48</v>
      </c>
      <c r="H20" s="321" t="s">
        <v>49</v>
      </c>
      <c r="I20" s="321" t="s">
        <v>50</v>
      </c>
      <c r="J20" s="324">
        <v>40</v>
      </c>
      <c r="K20" s="250" t="s">
        <v>51</v>
      </c>
      <c r="L20" s="14" t="s">
        <v>52</v>
      </c>
      <c r="M20" s="250" t="s">
        <v>42</v>
      </c>
      <c r="N20" s="262">
        <v>5</v>
      </c>
      <c r="O20" s="262">
        <v>10</v>
      </c>
      <c r="P20" s="262">
        <v>15</v>
      </c>
      <c r="Q20" s="262">
        <v>10</v>
      </c>
      <c r="R20" s="262">
        <f>N20+O20+P20+Q20</f>
        <v>40</v>
      </c>
      <c r="S20" s="283"/>
    </row>
    <row r="21" spans="1:19" s="2" customFormat="1" ht="71.25" customHeight="1" x14ac:dyDescent="0.25">
      <c r="A21" s="290"/>
      <c r="B21" s="293"/>
      <c r="C21" s="296"/>
      <c r="D21" s="299"/>
      <c r="E21" s="296"/>
      <c r="F21" s="251"/>
      <c r="G21" s="322"/>
      <c r="H21" s="322"/>
      <c r="I21" s="322"/>
      <c r="J21" s="325"/>
      <c r="K21" s="251"/>
      <c r="L21" s="9" t="s">
        <v>53</v>
      </c>
      <c r="M21" s="251"/>
      <c r="N21" s="263"/>
      <c r="O21" s="263"/>
      <c r="P21" s="263"/>
      <c r="Q21" s="263"/>
      <c r="R21" s="263"/>
      <c r="S21" s="284"/>
    </row>
    <row r="22" spans="1:19" s="2" customFormat="1" ht="53.25" customHeight="1" x14ac:dyDescent="0.25">
      <c r="A22" s="290"/>
      <c r="B22" s="293"/>
      <c r="C22" s="296"/>
      <c r="D22" s="299"/>
      <c r="E22" s="296"/>
      <c r="F22" s="251"/>
      <c r="G22" s="322"/>
      <c r="H22" s="322"/>
      <c r="I22" s="322"/>
      <c r="J22" s="325"/>
      <c r="K22" s="251"/>
      <c r="L22" s="11" t="s">
        <v>54</v>
      </c>
      <c r="M22" s="251"/>
      <c r="N22" s="263"/>
      <c r="O22" s="263"/>
      <c r="P22" s="263"/>
      <c r="Q22" s="263"/>
      <c r="R22" s="263"/>
      <c r="S22" s="284"/>
    </row>
    <row r="23" spans="1:19" s="2" customFormat="1" ht="53.25" customHeight="1" x14ac:dyDescent="0.25">
      <c r="A23" s="290"/>
      <c r="B23" s="293"/>
      <c r="C23" s="296"/>
      <c r="D23" s="299"/>
      <c r="E23" s="296"/>
      <c r="F23" s="251"/>
      <c r="G23" s="322"/>
      <c r="H23" s="322"/>
      <c r="I23" s="322"/>
      <c r="J23" s="325"/>
      <c r="K23" s="251"/>
      <c r="L23" s="11" t="s">
        <v>55</v>
      </c>
      <c r="M23" s="251"/>
      <c r="N23" s="263"/>
      <c r="O23" s="263"/>
      <c r="P23" s="263"/>
      <c r="Q23" s="263"/>
      <c r="R23" s="263"/>
      <c r="S23" s="284"/>
    </row>
    <row r="24" spans="1:19" s="2" customFormat="1" ht="53.25" customHeight="1" thickBot="1" x14ac:dyDescent="0.3">
      <c r="A24" s="290"/>
      <c r="B24" s="293"/>
      <c r="C24" s="296"/>
      <c r="D24" s="299"/>
      <c r="E24" s="296"/>
      <c r="F24" s="251"/>
      <c r="G24" s="322"/>
      <c r="H24" s="322"/>
      <c r="I24" s="322"/>
      <c r="J24" s="325"/>
      <c r="K24" s="251"/>
      <c r="L24" s="10" t="s">
        <v>56</v>
      </c>
      <c r="M24" s="251"/>
      <c r="N24" s="263"/>
      <c r="O24" s="263"/>
      <c r="P24" s="263"/>
      <c r="Q24" s="263"/>
      <c r="R24" s="263"/>
      <c r="S24" s="284"/>
    </row>
    <row r="25" spans="1:19" s="2" customFormat="1" ht="49.5" customHeight="1" x14ac:dyDescent="0.25">
      <c r="A25" s="290"/>
      <c r="B25" s="293"/>
      <c r="C25" s="296"/>
      <c r="D25" s="299"/>
      <c r="E25" s="296"/>
      <c r="F25" s="251"/>
      <c r="G25" s="321" t="s">
        <v>57</v>
      </c>
      <c r="H25" s="321" t="s">
        <v>58</v>
      </c>
      <c r="I25" s="321" t="s">
        <v>59</v>
      </c>
      <c r="J25" s="324">
        <v>150</v>
      </c>
      <c r="K25" s="251"/>
      <c r="L25" s="14" t="s">
        <v>60</v>
      </c>
      <c r="M25" s="251"/>
      <c r="N25" s="259">
        <v>10</v>
      </c>
      <c r="O25" s="259">
        <v>20</v>
      </c>
      <c r="P25" s="259">
        <v>60</v>
      </c>
      <c r="Q25" s="259">
        <v>60</v>
      </c>
      <c r="R25" s="259">
        <f>+N25+O25+P25+Q25</f>
        <v>150</v>
      </c>
      <c r="S25" s="283"/>
    </row>
    <row r="26" spans="1:19" s="2" customFormat="1" ht="79.5" customHeight="1" x14ac:dyDescent="0.25">
      <c r="A26" s="290"/>
      <c r="B26" s="293"/>
      <c r="C26" s="296"/>
      <c r="D26" s="299"/>
      <c r="E26" s="296"/>
      <c r="F26" s="251"/>
      <c r="G26" s="322"/>
      <c r="H26" s="322"/>
      <c r="I26" s="322"/>
      <c r="J26" s="325"/>
      <c r="K26" s="251"/>
      <c r="L26" s="11" t="s">
        <v>61</v>
      </c>
      <c r="M26" s="251"/>
      <c r="N26" s="260"/>
      <c r="O26" s="260"/>
      <c r="P26" s="260"/>
      <c r="Q26" s="260"/>
      <c r="R26" s="260"/>
      <c r="S26" s="284"/>
    </row>
    <row r="27" spans="1:19" s="2" customFormat="1" ht="31.5" customHeight="1" x14ac:dyDescent="0.25">
      <c r="A27" s="290"/>
      <c r="B27" s="293"/>
      <c r="C27" s="296"/>
      <c r="D27" s="299"/>
      <c r="E27" s="296"/>
      <c r="F27" s="251"/>
      <c r="G27" s="322"/>
      <c r="H27" s="322"/>
      <c r="I27" s="322"/>
      <c r="J27" s="325"/>
      <c r="K27" s="251"/>
      <c r="L27" s="11" t="s">
        <v>62</v>
      </c>
      <c r="M27" s="251"/>
      <c r="N27" s="260"/>
      <c r="O27" s="260"/>
      <c r="P27" s="260"/>
      <c r="Q27" s="260"/>
      <c r="R27" s="260"/>
      <c r="S27" s="284"/>
    </row>
    <row r="28" spans="1:19" s="2" customFormat="1" ht="54" customHeight="1" thickBot="1" x14ac:dyDescent="0.3">
      <c r="A28" s="290"/>
      <c r="B28" s="293"/>
      <c r="C28" s="296"/>
      <c r="D28" s="299"/>
      <c r="E28" s="296"/>
      <c r="F28" s="251"/>
      <c r="G28" s="323"/>
      <c r="H28" s="323"/>
      <c r="I28" s="323"/>
      <c r="J28" s="326"/>
      <c r="K28" s="251"/>
      <c r="L28" s="11" t="s">
        <v>30</v>
      </c>
      <c r="M28" s="251"/>
      <c r="N28" s="261"/>
      <c r="O28" s="261"/>
      <c r="P28" s="261"/>
      <c r="Q28" s="261"/>
      <c r="R28" s="261"/>
      <c r="S28" s="285"/>
    </row>
    <row r="29" spans="1:19" s="2" customFormat="1" ht="223.5" customHeight="1" x14ac:dyDescent="0.25">
      <c r="A29" s="290"/>
      <c r="B29" s="293"/>
      <c r="C29" s="296"/>
      <c r="D29" s="299"/>
      <c r="E29" s="296"/>
      <c r="F29" s="251"/>
      <c r="G29" s="321" t="s">
        <v>63</v>
      </c>
      <c r="H29" s="321" t="s">
        <v>38</v>
      </c>
      <c r="I29" s="321" t="s">
        <v>64</v>
      </c>
      <c r="J29" s="324">
        <v>3</v>
      </c>
      <c r="K29" s="251"/>
      <c r="L29" s="12" t="s">
        <v>65</v>
      </c>
      <c r="M29" s="251"/>
      <c r="N29" s="259">
        <v>0</v>
      </c>
      <c r="O29" s="259">
        <v>1</v>
      </c>
      <c r="P29" s="259">
        <v>1</v>
      </c>
      <c r="Q29" s="259">
        <v>1</v>
      </c>
      <c r="R29" s="259">
        <v>3</v>
      </c>
      <c r="S29" s="286" t="s">
        <v>66</v>
      </c>
    </row>
    <row r="30" spans="1:19" s="2" customFormat="1" ht="55.5" customHeight="1" x14ac:dyDescent="0.25">
      <c r="A30" s="290"/>
      <c r="B30" s="293"/>
      <c r="C30" s="296"/>
      <c r="D30" s="299"/>
      <c r="E30" s="296"/>
      <c r="F30" s="251"/>
      <c r="G30" s="322"/>
      <c r="H30" s="322"/>
      <c r="I30" s="322"/>
      <c r="J30" s="325"/>
      <c r="K30" s="251"/>
      <c r="L30" s="9" t="s">
        <v>67</v>
      </c>
      <c r="M30" s="251"/>
      <c r="N30" s="260"/>
      <c r="O30" s="260"/>
      <c r="P30" s="260"/>
      <c r="Q30" s="260"/>
      <c r="R30" s="260"/>
      <c r="S30" s="287"/>
    </row>
    <row r="31" spans="1:19" s="2" customFormat="1" ht="39" customHeight="1" x14ac:dyDescent="0.25">
      <c r="A31" s="290"/>
      <c r="B31" s="293"/>
      <c r="C31" s="296"/>
      <c r="D31" s="299"/>
      <c r="E31" s="296"/>
      <c r="F31" s="251"/>
      <c r="G31" s="322"/>
      <c r="H31" s="322"/>
      <c r="I31" s="322"/>
      <c r="J31" s="325"/>
      <c r="K31" s="251"/>
      <c r="L31" s="9" t="s">
        <v>68</v>
      </c>
      <c r="M31" s="251"/>
      <c r="N31" s="260"/>
      <c r="O31" s="260"/>
      <c r="P31" s="260"/>
      <c r="Q31" s="260"/>
      <c r="R31" s="260"/>
      <c r="S31" s="287"/>
    </row>
    <row r="32" spans="1:19" s="2" customFormat="1" ht="51" customHeight="1" x14ac:dyDescent="0.25">
      <c r="A32" s="290"/>
      <c r="B32" s="293"/>
      <c r="C32" s="296"/>
      <c r="D32" s="299"/>
      <c r="E32" s="296"/>
      <c r="F32" s="251"/>
      <c r="G32" s="322"/>
      <c r="H32" s="322"/>
      <c r="I32" s="322"/>
      <c r="J32" s="325"/>
      <c r="K32" s="251"/>
      <c r="L32" s="11" t="s">
        <v>69</v>
      </c>
      <c r="M32" s="251"/>
      <c r="N32" s="260"/>
      <c r="O32" s="260"/>
      <c r="P32" s="260"/>
      <c r="Q32" s="260"/>
      <c r="R32" s="260"/>
      <c r="S32" s="287"/>
    </row>
    <row r="33" spans="1:19" s="2" customFormat="1" ht="70.5" customHeight="1" thickBot="1" x14ac:dyDescent="0.3">
      <c r="A33" s="290"/>
      <c r="B33" s="293"/>
      <c r="C33" s="296"/>
      <c r="D33" s="299"/>
      <c r="E33" s="296"/>
      <c r="F33" s="251"/>
      <c r="G33" s="323"/>
      <c r="H33" s="323"/>
      <c r="I33" s="323"/>
      <c r="J33" s="326"/>
      <c r="K33" s="251"/>
      <c r="L33" s="10" t="s">
        <v>70</v>
      </c>
      <c r="M33" s="251"/>
      <c r="N33" s="261"/>
      <c r="O33" s="261"/>
      <c r="P33" s="261"/>
      <c r="Q33" s="261"/>
      <c r="R33" s="261"/>
      <c r="S33" s="288"/>
    </row>
    <row r="34" spans="1:19" s="2" customFormat="1" ht="70.5" customHeight="1" x14ac:dyDescent="0.25">
      <c r="A34" s="290"/>
      <c r="B34" s="293"/>
      <c r="C34" s="296"/>
      <c r="D34" s="299"/>
      <c r="E34" s="296"/>
      <c r="F34" s="251"/>
      <c r="G34" s="321" t="s">
        <v>71</v>
      </c>
      <c r="H34" s="321" t="s">
        <v>38</v>
      </c>
      <c r="I34" s="321" t="s">
        <v>72</v>
      </c>
      <c r="J34" s="324">
        <v>2</v>
      </c>
      <c r="K34" s="251"/>
      <c r="L34" s="16" t="s">
        <v>73</v>
      </c>
      <c r="M34" s="251"/>
      <c r="N34" s="259">
        <v>0</v>
      </c>
      <c r="O34" s="259">
        <v>1</v>
      </c>
      <c r="P34" s="259">
        <v>1</v>
      </c>
      <c r="Q34" s="259">
        <v>0</v>
      </c>
      <c r="R34" s="259">
        <v>2</v>
      </c>
      <c r="S34" s="262"/>
    </row>
    <row r="35" spans="1:19" s="2" customFormat="1" ht="51" customHeight="1" thickBot="1" x14ac:dyDescent="0.3">
      <c r="A35" s="290"/>
      <c r="B35" s="293"/>
      <c r="C35" s="296"/>
      <c r="D35" s="299"/>
      <c r="E35" s="296"/>
      <c r="F35" s="252"/>
      <c r="G35" s="323"/>
      <c r="H35" s="323"/>
      <c r="I35" s="323"/>
      <c r="J35" s="326"/>
      <c r="K35" s="252"/>
      <c r="L35" s="17" t="s">
        <v>30</v>
      </c>
      <c r="M35" s="252"/>
      <c r="N35" s="261"/>
      <c r="O35" s="261"/>
      <c r="P35" s="261"/>
      <c r="Q35" s="261"/>
      <c r="R35" s="261"/>
      <c r="S35" s="264"/>
    </row>
    <row r="36" spans="1:19" s="2" customFormat="1" ht="28.5" customHeight="1" x14ac:dyDescent="0.25">
      <c r="A36" s="290"/>
      <c r="B36" s="293"/>
      <c r="C36" s="296"/>
      <c r="D36" s="299"/>
      <c r="E36" s="296"/>
      <c r="F36" s="301" t="s">
        <v>74</v>
      </c>
      <c r="G36" s="337" t="s">
        <v>75</v>
      </c>
      <c r="H36" s="340" t="s">
        <v>38</v>
      </c>
      <c r="I36" s="343" t="s">
        <v>76</v>
      </c>
      <c r="J36" s="346">
        <v>1</v>
      </c>
      <c r="K36" s="271" t="s">
        <v>77</v>
      </c>
      <c r="L36" s="180" t="s">
        <v>78</v>
      </c>
      <c r="M36" s="271" t="s">
        <v>42</v>
      </c>
      <c r="N36" s="280">
        <v>0</v>
      </c>
      <c r="O36" s="280">
        <v>1</v>
      </c>
      <c r="P36" s="280">
        <v>0</v>
      </c>
      <c r="Q36" s="280">
        <v>0</v>
      </c>
      <c r="R36" s="280">
        <f ca="1">N36+O36+P36+R36</f>
        <v>3</v>
      </c>
      <c r="S36" s="277" t="s">
        <v>66</v>
      </c>
    </row>
    <row r="37" spans="1:19" s="2" customFormat="1" ht="56.25" customHeight="1" x14ac:dyDescent="0.25">
      <c r="A37" s="290"/>
      <c r="B37" s="293"/>
      <c r="C37" s="296"/>
      <c r="D37" s="299"/>
      <c r="E37" s="296"/>
      <c r="F37" s="302"/>
      <c r="G37" s="338"/>
      <c r="H37" s="341"/>
      <c r="I37" s="344"/>
      <c r="J37" s="347"/>
      <c r="K37" s="272"/>
      <c r="L37" s="51" t="s">
        <v>79</v>
      </c>
      <c r="M37" s="272"/>
      <c r="N37" s="281"/>
      <c r="O37" s="281"/>
      <c r="P37" s="281"/>
      <c r="Q37" s="281"/>
      <c r="R37" s="281"/>
      <c r="S37" s="278"/>
    </row>
    <row r="38" spans="1:19" s="2" customFormat="1" ht="60" customHeight="1" x14ac:dyDescent="0.25">
      <c r="A38" s="290"/>
      <c r="B38" s="293"/>
      <c r="C38" s="296"/>
      <c r="D38" s="299"/>
      <c r="E38" s="296"/>
      <c r="F38" s="302"/>
      <c r="G38" s="338"/>
      <c r="H38" s="341"/>
      <c r="I38" s="344"/>
      <c r="J38" s="347"/>
      <c r="K38" s="272"/>
      <c r="L38" s="51" t="s">
        <v>80</v>
      </c>
      <c r="M38" s="272"/>
      <c r="N38" s="281"/>
      <c r="O38" s="281"/>
      <c r="P38" s="281"/>
      <c r="Q38" s="281"/>
      <c r="R38" s="281"/>
      <c r="S38" s="278"/>
    </row>
    <row r="39" spans="1:19" s="2" customFormat="1" ht="58.5" customHeight="1" x14ac:dyDescent="0.25">
      <c r="A39" s="290"/>
      <c r="B39" s="293"/>
      <c r="C39" s="296"/>
      <c r="D39" s="299"/>
      <c r="E39" s="296"/>
      <c r="F39" s="302"/>
      <c r="G39" s="338"/>
      <c r="H39" s="341"/>
      <c r="I39" s="344"/>
      <c r="J39" s="347"/>
      <c r="K39" s="272"/>
      <c r="L39" s="51" t="s">
        <v>81</v>
      </c>
      <c r="M39" s="272"/>
      <c r="N39" s="281"/>
      <c r="O39" s="281"/>
      <c r="P39" s="281"/>
      <c r="Q39" s="281"/>
      <c r="R39" s="281"/>
      <c r="S39" s="278"/>
    </row>
    <row r="40" spans="1:19" ht="73.5" customHeight="1" thickBot="1" x14ac:dyDescent="0.3">
      <c r="A40" s="290"/>
      <c r="B40" s="293"/>
      <c r="C40" s="296"/>
      <c r="D40" s="299"/>
      <c r="E40" s="296"/>
      <c r="F40" s="303"/>
      <c r="G40" s="339"/>
      <c r="H40" s="342"/>
      <c r="I40" s="345"/>
      <c r="J40" s="348"/>
      <c r="K40" s="272"/>
      <c r="L40" s="52" t="s">
        <v>82</v>
      </c>
      <c r="M40" s="272"/>
      <c r="N40" s="282"/>
      <c r="O40" s="282"/>
      <c r="P40" s="282"/>
      <c r="Q40" s="282"/>
      <c r="R40" s="282"/>
      <c r="S40" s="279"/>
    </row>
    <row r="41" spans="1:19" ht="54.75" customHeight="1" x14ac:dyDescent="0.25">
      <c r="A41" s="290"/>
      <c r="B41" s="293"/>
      <c r="C41" s="296"/>
      <c r="D41" s="299"/>
      <c r="E41" s="296"/>
      <c r="F41" s="303"/>
      <c r="G41" s="337" t="s">
        <v>83</v>
      </c>
      <c r="H41" s="343" t="s">
        <v>38</v>
      </c>
      <c r="I41" s="343" t="s">
        <v>84</v>
      </c>
      <c r="J41" s="346">
        <v>1</v>
      </c>
      <c r="K41" s="272"/>
      <c r="L41" s="180" t="s">
        <v>85</v>
      </c>
      <c r="M41" s="272"/>
      <c r="N41" s="265">
        <v>0</v>
      </c>
      <c r="O41" s="268">
        <v>0</v>
      </c>
      <c r="P41" s="268">
        <v>1</v>
      </c>
      <c r="Q41" s="268">
        <v>0</v>
      </c>
      <c r="R41" s="239">
        <f ca="1">N41+O41+P41+Q41+R41</f>
        <v>1</v>
      </c>
      <c r="S41" s="231"/>
    </row>
    <row r="42" spans="1:19" ht="68.25" customHeight="1" x14ac:dyDescent="0.25">
      <c r="A42" s="290"/>
      <c r="B42" s="293"/>
      <c r="C42" s="296"/>
      <c r="D42" s="299"/>
      <c r="E42" s="296"/>
      <c r="F42" s="303"/>
      <c r="G42" s="338"/>
      <c r="H42" s="344"/>
      <c r="I42" s="344"/>
      <c r="J42" s="347"/>
      <c r="K42" s="272"/>
      <c r="L42" s="51" t="s">
        <v>86</v>
      </c>
      <c r="M42" s="272"/>
      <c r="N42" s="266"/>
      <c r="O42" s="269"/>
      <c r="P42" s="269"/>
      <c r="Q42" s="269"/>
      <c r="R42" s="240"/>
      <c r="S42" s="236"/>
    </row>
    <row r="43" spans="1:19" ht="61.5" customHeight="1" x14ac:dyDescent="0.25">
      <c r="A43" s="290"/>
      <c r="B43" s="293"/>
      <c r="C43" s="296"/>
      <c r="D43" s="299"/>
      <c r="E43" s="296"/>
      <c r="F43" s="303"/>
      <c r="G43" s="338"/>
      <c r="H43" s="344"/>
      <c r="I43" s="344"/>
      <c r="J43" s="347"/>
      <c r="K43" s="272"/>
      <c r="L43" s="51" t="s">
        <v>87</v>
      </c>
      <c r="M43" s="272"/>
      <c r="N43" s="266"/>
      <c r="O43" s="269"/>
      <c r="P43" s="269"/>
      <c r="Q43" s="269"/>
      <c r="R43" s="240"/>
      <c r="S43" s="236"/>
    </row>
    <row r="44" spans="1:19" ht="54.75" customHeight="1" thickBot="1" x14ac:dyDescent="0.3">
      <c r="A44" s="290"/>
      <c r="B44" s="293"/>
      <c r="C44" s="296"/>
      <c r="D44" s="299"/>
      <c r="E44" s="296"/>
      <c r="F44" s="303"/>
      <c r="G44" s="339"/>
      <c r="H44" s="345"/>
      <c r="I44" s="345"/>
      <c r="J44" s="348"/>
      <c r="K44" s="272"/>
      <c r="L44" s="52" t="s">
        <v>88</v>
      </c>
      <c r="M44" s="272"/>
      <c r="N44" s="267"/>
      <c r="O44" s="270"/>
      <c r="P44" s="270"/>
      <c r="Q44" s="270"/>
      <c r="R44" s="241"/>
      <c r="S44" s="236"/>
    </row>
    <row r="45" spans="1:19" ht="66" customHeight="1" x14ac:dyDescent="0.25">
      <c r="A45" s="290"/>
      <c r="B45" s="293"/>
      <c r="C45" s="296"/>
      <c r="D45" s="299"/>
      <c r="E45" s="296"/>
      <c r="F45" s="303"/>
      <c r="G45" s="337" t="s">
        <v>89</v>
      </c>
      <c r="H45" s="343" t="s">
        <v>38</v>
      </c>
      <c r="I45" s="343" t="s">
        <v>90</v>
      </c>
      <c r="J45" s="352">
        <v>1</v>
      </c>
      <c r="K45" s="272"/>
      <c r="L45" s="181" t="s">
        <v>91</v>
      </c>
      <c r="M45" s="272"/>
      <c r="N45" s="239">
        <v>0</v>
      </c>
      <c r="O45" s="239">
        <v>1</v>
      </c>
      <c r="P45" s="239">
        <v>0</v>
      </c>
      <c r="Q45" s="239">
        <v>0</v>
      </c>
      <c r="R45" s="239">
        <f ca="1">N45+O45+P45+R45</f>
        <v>1</v>
      </c>
      <c r="S45" s="277" t="s">
        <v>92</v>
      </c>
    </row>
    <row r="46" spans="1:19" ht="55.5" customHeight="1" x14ac:dyDescent="0.25">
      <c r="A46" s="290"/>
      <c r="B46" s="293"/>
      <c r="C46" s="296"/>
      <c r="D46" s="299"/>
      <c r="E46" s="296"/>
      <c r="F46" s="303"/>
      <c r="G46" s="338"/>
      <c r="H46" s="344"/>
      <c r="I46" s="344"/>
      <c r="J46" s="353"/>
      <c r="K46" s="272"/>
      <c r="L46" s="44" t="s">
        <v>93</v>
      </c>
      <c r="M46" s="272"/>
      <c r="N46" s="240"/>
      <c r="O46" s="240"/>
      <c r="P46" s="240"/>
      <c r="Q46" s="240"/>
      <c r="R46" s="240"/>
      <c r="S46" s="278"/>
    </row>
    <row r="47" spans="1:19" ht="65.25" customHeight="1" x14ac:dyDescent="0.25">
      <c r="A47" s="290"/>
      <c r="B47" s="293"/>
      <c r="C47" s="296"/>
      <c r="D47" s="299"/>
      <c r="E47" s="296"/>
      <c r="F47" s="303"/>
      <c r="G47" s="338"/>
      <c r="H47" s="344"/>
      <c r="I47" s="344"/>
      <c r="J47" s="353"/>
      <c r="K47" s="272"/>
      <c r="L47" s="44" t="s">
        <v>94</v>
      </c>
      <c r="M47" s="272"/>
      <c r="N47" s="240"/>
      <c r="O47" s="240"/>
      <c r="P47" s="240"/>
      <c r="Q47" s="240"/>
      <c r="R47" s="240"/>
      <c r="S47" s="278"/>
    </row>
    <row r="48" spans="1:19" ht="72" customHeight="1" x14ac:dyDescent="0.25">
      <c r="A48" s="290"/>
      <c r="B48" s="293"/>
      <c r="C48" s="296"/>
      <c r="D48" s="299"/>
      <c r="E48" s="296"/>
      <c r="F48" s="303"/>
      <c r="G48" s="338"/>
      <c r="H48" s="344"/>
      <c r="I48" s="344"/>
      <c r="J48" s="353"/>
      <c r="K48" s="272"/>
      <c r="L48" s="31" t="s">
        <v>95</v>
      </c>
      <c r="M48" s="272"/>
      <c r="N48" s="240"/>
      <c r="O48" s="240"/>
      <c r="P48" s="240"/>
      <c r="Q48" s="240"/>
      <c r="R48" s="240"/>
      <c r="S48" s="278"/>
    </row>
    <row r="49" spans="1:19" ht="63.75" customHeight="1" thickBot="1" x14ac:dyDescent="0.3">
      <c r="A49" s="290"/>
      <c r="B49" s="293"/>
      <c r="C49" s="296"/>
      <c r="D49" s="299"/>
      <c r="E49" s="296"/>
      <c r="F49" s="303"/>
      <c r="G49" s="339"/>
      <c r="H49" s="345"/>
      <c r="I49" s="345"/>
      <c r="J49" s="354"/>
      <c r="K49" s="272"/>
      <c r="L49" s="32" t="s">
        <v>88</v>
      </c>
      <c r="M49" s="272"/>
      <c r="N49" s="241"/>
      <c r="O49" s="241"/>
      <c r="P49" s="241"/>
      <c r="Q49" s="241"/>
      <c r="R49" s="241"/>
      <c r="S49" s="279"/>
    </row>
    <row r="50" spans="1:19" ht="81" customHeight="1" x14ac:dyDescent="0.25">
      <c r="A50" s="290"/>
      <c r="B50" s="293"/>
      <c r="C50" s="296"/>
      <c r="D50" s="299"/>
      <c r="E50" s="296"/>
      <c r="F50" s="303"/>
      <c r="G50" s="337" t="s">
        <v>96</v>
      </c>
      <c r="H50" s="343" t="s">
        <v>38</v>
      </c>
      <c r="I50" s="343" t="s">
        <v>97</v>
      </c>
      <c r="J50" s="349">
        <v>1</v>
      </c>
      <c r="K50" s="272"/>
      <c r="L50" s="181" t="s">
        <v>98</v>
      </c>
      <c r="M50" s="272"/>
      <c r="N50" s="268">
        <v>0</v>
      </c>
      <c r="O50" s="274">
        <v>0</v>
      </c>
      <c r="P50" s="239">
        <v>1</v>
      </c>
      <c r="Q50" s="268">
        <v>0</v>
      </c>
      <c r="R50" s="268">
        <v>1</v>
      </c>
      <c r="S50" s="271" t="s">
        <v>92</v>
      </c>
    </row>
    <row r="51" spans="1:19" ht="69.75" customHeight="1" x14ac:dyDescent="0.25">
      <c r="A51" s="290"/>
      <c r="B51" s="293"/>
      <c r="C51" s="296"/>
      <c r="D51" s="299"/>
      <c r="E51" s="296"/>
      <c r="F51" s="303"/>
      <c r="G51" s="338"/>
      <c r="H51" s="344"/>
      <c r="I51" s="344"/>
      <c r="J51" s="350"/>
      <c r="K51" s="272"/>
      <c r="L51" s="31" t="s">
        <v>99</v>
      </c>
      <c r="M51" s="272"/>
      <c r="N51" s="269"/>
      <c r="O51" s="275"/>
      <c r="P51" s="240"/>
      <c r="Q51" s="269"/>
      <c r="R51" s="269"/>
      <c r="S51" s="272"/>
    </row>
    <row r="52" spans="1:19" ht="81" customHeight="1" x14ac:dyDescent="0.25">
      <c r="A52" s="290"/>
      <c r="B52" s="293"/>
      <c r="C52" s="296"/>
      <c r="D52" s="299"/>
      <c r="E52" s="296"/>
      <c r="F52" s="303"/>
      <c r="G52" s="338"/>
      <c r="H52" s="344"/>
      <c r="I52" s="344"/>
      <c r="J52" s="350"/>
      <c r="K52" s="272"/>
      <c r="L52" s="31" t="s">
        <v>100</v>
      </c>
      <c r="M52" s="272"/>
      <c r="N52" s="269"/>
      <c r="O52" s="275"/>
      <c r="P52" s="240"/>
      <c r="Q52" s="269"/>
      <c r="R52" s="269"/>
      <c r="S52" s="272"/>
    </row>
    <row r="53" spans="1:19" ht="80.25" customHeight="1" thickBot="1" x14ac:dyDescent="0.3">
      <c r="A53" s="290"/>
      <c r="B53" s="293"/>
      <c r="C53" s="296"/>
      <c r="D53" s="299"/>
      <c r="E53" s="296"/>
      <c r="F53" s="303"/>
      <c r="G53" s="339"/>
      <c r="H53" s="345"/>
      <c r="I53" s="345"/>
      <c r="J53" s="351"/>
      <c r="K53" s="272"/>
      <c r="L53" s="36" t="s">
        <v>101</v>
      </c>
      <c r="M53" s="272"/>
      <c r="N53" s="270"/>
      <c r="O53" s="276"/>
      <c r="P53" s="241"/>
      <c r="Q53" s="270"/>
      <c r="R53" s="270"/>
      <c r="S53" s="273"/>
    </row>
    <row r="54" spans="1:19" ht="72" customHeight="1" x14ac:dyDescent="0.25">
      <c r="A54" s="290"/>
      <c r="B54" s="293"/>
      <c r="C54" s="296"/>
      <c r="D54" s="299"/>
      <c r="E54" s="296"/>
      <c r="F54" s="304"/>
      <c r="G54" s="343" t="s">
        <v>102</v>
      </c>
      <c r="H54" s="343" t="s">
        <v>38</v>
      </c>
      <c r="I54" s="343" t="s">
        <v>103</v>
      </c>
      <c r="J54" s="349">
        <v>4</v>
      </c>
      <c r="K54" s="272"/>
      <c r="L54" s="181" t="s">
        <v>104</v>
      </c>
      <c r="M54" s="272"/>
      <c r="N54" s="239">
        <v>1</v>
      </c>
      <c r="O54" s="239">
        <v>1</v>
      </c>
      <c r="P54" s="239">
        <v>1</v>
      </c>
      <c r="Q54" s="239">
        <v>1</v>
      </c>
      <c r="R54" s="239">
        <v>4</v>
      </c>
      <c r="S54" s="239"/>
    </row>
    <row r="55" spans="1:19" ht="42.75" customHeight="1" x14ac:dyDescent="0.25">
      <c r="A55" s="290"/>
      <c r="B55" s="293"/>
      <c r="C55" s="296"/>
      <c r="D55" s="299"/>
      <c r="E55" s="296"/>
      <c r="F55" s="304"/>
      <c r="G55" s="344"/>
      <c r="H55" s="344"/>
      <c r="I55" s="344"/>
      <c r="J55" s="350"/>
      <c r="K55" s="272"/>
      <c r="L55" s="31" t="s">
        <v>105</v>
      </c>
      <c r="M55" s="272"/>
      <c r="N55" s="240"/>
      <c r="O55" s="240"/>
      <c r="P55" s="240"/>
      <c r="Q55" s="240"/>
      <c r="R55" s="240"/>
      <c r="S55" s="240"/>
    </row>
    <row r="56" spans="1:19" ht="77.25" customHeight="1" thickBot="1" x14ac:dyDescent="0.3">
      <c r="A56" s="290"/>
      <c r="B56" s="293"/>
      <c r="C56" s="296"/>
      <c r="D56" s="299"/>
      <c r="E56" s="296"/>
      <c r="F56" s="304"/>
      <c r="G56" s="345"/>
      <c r="H56" s="345"/>
      <c r="I56" s="345"/>
      <c r="J56" s="351"/>
      <c r="K56" s="272"/>
      <c r="L56" s="32" t="s">
        <v>106</v>
      </c>
      <c r="M56" s="272"/>
      <c r="N56" s="241"/>
      <c r="O56" s="241"/>
      <c r="P56" s="241"/>
      <c r="Q56" s="241"/>
      <c r="R56" s="241"/>
      <c r="S56" s="241"/>
    </row>
    <row r="57" spans="1:19" ht="80.25" customHeight="1" x14ac:dyDescent="0.25">
      <c r="A57" s="290"/>
      <c r="B57" s="293"/>
      <c r="C57" s="296"/>
      <c r="D57" s="299"/>
      <c r="E57" s="296"/>
      <c r="F57" s="304"/>
      <c r="G57" s="343" t="s">
        <v>107</v>
      </c>
      <c r="H57" s="343" t="s">
        <v>38</v>
      </c>
      <c r="I57" s="343" t="s">
        <v>108</v>
      </c>
      <c r="J57" s="349">
        <v>1</v>
      </c>
      <c r="K57" s="272"/>
      <c r="L57" s="181" t="s">
        <v>109</v>
      </c>
      <c r="M57" s="272"/>
      <c r="N57" s="265">
        <v>0</v>
      </c>
      <c r="O57" s="268">
        <v>0</v>
      </c>
      <c r="P57" s="268">
        <v>1</v>
      </c>
      <c r="Q57" s="268">
        <v>0</v>
      </c>
      <c r="R57" s="268">
        <v>1</v>
      </c>
      <c r="S57" s="231"/>
    </row>
    <row r="58" spans="1:19" ht="80.25" customHeight="1" x14ac:dyDescent="0.25">
      <c r="A58" s="290"/>
      <c r="B58" s="293"/>
      <c r="C58" s="296"/>
      <c r="D58" s="299"/>
      <c r="E58" s="296"/>
      <c r="F58" s="304"/>
      <c r="G58" s="344"/>
      <c r="H58" s="344"/>
      <c r="I58" s="344"/>
      <c r="J58" s="350"/>
      <c r="K58" s="272"/>
      <c r="L58" s="31" t="s">
        <v>110</v>
      </c>
      <c r="M58" s="272"/>
      <c r="N58" s="266"/>
      <c r="O58" s="269"/>
      <c r="P58" s="269"/>
      <c r="Q58" s="269"/>
      <c r="R58" s="269"/>
      <c r="S58" s="236"/>
    </row>
    <row r="59" spans="1:19" ht="80.25" customHeight="1" x14ac:dyDescent="0.25">
      <c r="A59" s="290"/>
      <c r="B59" s="293"/>
      <c r="C59" s="296"/>
      <c r="D59" s="299"/>
      <c r="E59" s="296"/>
      <c r="F59" s="304"/>
      <c r="G59" s="344"/>
      <c r="H59" s="344"/>
      <c r="I59" s="344"/>
      <c r="J59" s="350"/>
      <c r="K59" s="272"/>
      <c r="L59" s="31" t="s">
        <v>111</v>
      </c>
      <c r="M59" s="272"/>
      <c r="N59" s="266"/>
      <c r="O59" s="269"/>
      <c r="P59" s="269"/>
      <c r="Q59" s="269"/>
      <c r="R59" s="269"/>
      <c r="S59" s="236"/>
    </row>
    <row r="60" spans="1:19" ht="80.25" customHeight="1" thickBot="1" x14ac:dyDescent="0.3">
      <c r="A60" s="290"/>
      <c r="B60" s="293"/>
      <c r="C60" s="296"/>
      <c r="D60" s="299"/>
      <c r="E60" s="296"/>
      <c r="F60" s="304"/>
      <c r="G60" s="345"/>
      <c r="H60" s="345"/>
      <c r="I60" s="345"/>
      <c r="J60" s="351"/>
      <c r="K60" s="273"/>
      <c r="L60" s="36" t="s">
        <v>112</v>
      </c>
      <c r="M60" s="273"/>
      <c r="N60" s="267"/>
      <c r="O60" s="270"/>
      <c r="P60" s="270"/>
      <c r="Q60" s="270"/>
      <c r="R60" s="270"/>
      <c r="S60" s="232"/>
    </row>
    <row r="61" spans="1:19" ht="72" customHeight="1" x14ac:dyDescent="0.25">
      <c r="A61" s="290"/>
      <c r="B61" s="293"/>
      <c r="C61" s="296"/>
      <c r="D61" s="299"/>
      <c r="E61" s="296"/>
      <c r="F61" s="304"/>
      <c r="G61" s="343" t="s">
        <v>113</v>
      </c>
      <c r="H61" s="343" t="s">
        <v>38</v>
      </c>
      <c r="I61" s="343" t="s">
        <v>114</v>
      </c>
      <c r="J61" s="349">
        <v>3</v>
      </c>
      <c r="K61" s="355" t="s">
        <v>115</v>
      </c>
      <c r="L61" s="181" t="s">
        <v>116</v>
      </c>
      <c r="M61" s="358" t="s">
        <v>42</v>
      </c>
      <c r="N61" s="268">
        <v>0</v>
      </c>
      <c r="O61" s="268">
        <v>1</v>
      </c>
      <c r="P61" s="268">
        <v>1</v>
      </c>
      <c r="Q61" s="268">
        <v>1</v>
      </c>
      <c r="R61" s="268">
        <v>3</v>
      </c>
      <c r="S61" s="271" t="s">
        <v>66</v>
      </c>
    </row>
    <row r="62" spans="1:19" ht="49.5" customHeight="1" x14ac:dyDescent="0.25">
      <c r="A62" s="290"/>
      <c r="B62" s="293"/>
      <c r="C62" s="296"/>
      <c r="D62" s="299"/>
      <c r="E62" s="296"/>
      <c r="F62" s="304"/>
      <c r="G62" s="344"/>
      <c r="H62" s="344"/>
      <c r="I62" s="344"/>
      <c r="J62" s="350"/>
      <c r="K62" s="356"/>
      <c r="L62" s="31" t="s">
        <v>117</v>
      </c>
      <c r="M62" s="359"/>
      <c r="N62" s="269"/>
      <c r="O62" s="269"/>
      <c r="P62" s="269"/>
      <c r="Q62" s="269"/>
      <c r="R62" s="269"/>
      <c r="S62" s="272"/>
    </row>
    <row r="63" spans="1:19" ht="57" customHeight="1" thickBot="1" x14ac:dyDescent="0.3">
      <c r="A63" s="290"/>
      <c r="B63" s="293"/>
      <c r="C63" s="296"/>
      <c r="D63" s="299"/>
      <c r="E63" s="296"/>
      <c r="F63" s="304"/>
      <c r="G63" s="345"/>
      <c r="H63" s="345"/>
      <c r="I63" s="345"/>
      <c r="J63" s="351"/>
      <c r="K63" s="356"/>
      <c r="L63" s="36" t="s">
        <v>118</v>
      </c>
      <c r="M63" s="359"/>
      <c r="N63" s="270"/>
      <c r="O63" s="270"/>
      <c r="P63" s="270"/>
      <c r="Q63" s="270"/>
      <c r="R63" s="270"/>
      <c r="S63" s="273"/>
    </row>
    <row r="64" spans="1:19" ht="85.5" customHeight="1" x14ac:dyDescent="0.25">
      <c r="A64" s="290"/>
      <c r="B64" s="293"/>
      <c r="C64" s="296"/>
      <c r="D64" s="299"/>
      <c r="E64" s="296"/>
      <c r="F64" s="304"/>
      <c r="G64" s="343" t="s">
        <v>119</v>
      </c>
      <c r="H64" s="343" t="s">
        <v>38</v>
      </c>
      <c r="I64" s="343" t="s">
        <v>120</v>
      </c>
      <c r="J64" s="349">
        <v>3</v>
      </c>
      <c r="K64" s="356"/>
      <c r="L64" s="181" t="s">
        <v>121</v>
      </c>
      <c r="M64" s="359"/>
      <c r="N64" s="239">
        <v>0</v>
      </c>
      <c r="O64" s="239">
        <v>1</v>
      </c>
      <c r="P64" s="239">
        <v>1</v>
      </c>
      <c r="Q64" s="239">
        <v>1</v>
      </c>
      <c r="R64" s="239">
        <v>3</v>
      </c>
      <c r="S64" s="271" t="s">
        <v>122</v>
      </c>
    </row>
    <row r="65" spans="1:19" ht="117" customHeight="1" x14ac:dyDescent="0.25">
      <c r="A65" s="290"/>
      <c r="B65" s="293"/>
      <c r="C65" s="296"/>
      <c r="D65" s="299"/>
      <c r="E65" s="296"/>
      <c r="F65" s="304"/>
      <c r="G65" s="344"/>
      <c r="H65" s="344"/>
      <c r="I65" s="344"/>
      <c r="J65" s="350"/>
      <c r="K65" s="356"/>
      <c r="L65" s="44" t="s">
        <v>123</v>
      </c>
      <c r="M65" s="359"/>
      <c r="N65" s="240"/>
      <c r="O65" s="240"/>
      <c r="P65" s="240"/>
      <c r="Q65" s="240"/>
      <c r="R65" s="240"/>
      <c r="S65" s="272"/>
    </row>
    <row r="66" spans="1:19" ht="75.75" customHeight="1" x14ac:dyDescent="0.25">
      <c r="A66" s="290"/>
      <c r="B66" s="293"/>
      <c r="C66" s="296"/>
      <c r="D66" s="299"/>
      <c r="E66" s="296"/>
      <c r="F66" s="304"/>
      <c r="G66" s="344"/>
      <c r="H66" s="344"/>
      <c r="I66" s="344"/>
      <c r="J66" s="350"/>
      <c r="K66" s="356"/>
      <c r="L66" s="44" t="s">
        <v>124</v>
      </c>
      <c r="M66" s="359"/>
      <c r="N66" s="240"/>
      <c r="O66" s="240"/>
      <c r="P66" s="240"/>
      <c r="Q66" s="240"/>
      <c r="R66" s="240"/>
      <c r="S66" s="272"/>
    </row>
    <row r="67" spans="1:19" ht="57.75" customHeight="1" x14ac:dyDescent="0.25">
      <c r="A67" s="290"/>
      <c r="B67" s="293"/>
      <c r="C67" s="296"/>
      <c r="D67" s="299"/>
      <c r="E67" s="296"/>
      <c r="F67" s="304"/>
      <c r="G67" s="344"/>
      <c r="H67" s="344"/>
      <c r="I67" s="344"/>
      <c r="J67" s="350"/>
      <c r="K67" s="356"/>
      <c r="L67" s="31" t="s">
        <v>125</v>
      </c>
      <c r="M67" s="359"/>
      <c r="N67" s="240"/>
      <c r="O67" s="240"/>
      <c r="P67" s="240"/>
      <c r="Q67" s="240"/>
      <c r="R67" s="240"/>
      <c r="S67" s="272"/>
    </row>
    <row r="68" spans="1:19" ht="58.5" customHeight="1" x14ac:dyDescent="0.25">
      <c r="A68" s="290"/>
      <c r="B68" s="293"/>
      <c r="C68" s="296"/>
      <c r="D68" s="299"/>
      <c r="E68" s="296"/>
      <c r="F68" s="304"/>
      <c r="G68" s="344"/>
      <c r="H68" s="344"/>
      <c r="I68" s="344"/>
      <c r="J68" s="350"/>
      <c r="K68" s="356"/>
      <c r="L68" s="31" t="s">
        <v>126</v>
      </c>
      <c r="M68" s="359"/>
      <c r="N68" s="240"/>
      <c r="O68" s="240"/>
      <c r="P68" s="240"/>
      <c r="Q68" s="240"/>
      <c r="R68" s="240"/>
      <c r="S68" s="272"/>
    </row>
    <row r="69" spans="1:19" ht="56.25" customHeight="1" x14ac:dyDescent="0.25">
      <c r="A69" s="290"/>
      <c r="B69" s="293"/>
      <c r="C69" s="296"/>
      <c r="D69" s="299"/>
      <c r="E69" s="296"/>
      <c r="F69" s="304"/>
      <c r="G69" s="344"/>
      <c r="H69" s="344"/>
      <c r="I69" s="344"/>
      <c r="J69" s="350"/>
      <c r="K69" s="356"/>
      <c r="L69" s="31" t="s">
        <v>127</v>
      </c>
      <c r="M69" s="359"/>
      <c r="N69" s="240"/>
      <c r="O69" s="240"/>
      <c r="P69" s="240"/>
      <c r="Q69" s="240"/>
      <c r="R69" s="240"/>
      <c r="S69" s="272"/>
    </row>
    <row r="70" spans="1:19" ht="70.5" customHeight="1" x14ac:dyDescent="0.25">
      <c r="A70" s="290"/>
      <c r="B70" s="293"/>
      <c r="C70" s="296"/>
      <c r="D70" s="299"/>
      <c r="E70" s="296"/>
      <c r="F70" s="304"/>
      <c r="G70" s="344"/>
      <c r="H70" s="344"/>
      <c r="I70" s="344"/>
      <c r="J70" s="350"/>
      <c r="K70" s="356"/>
      <c r="L70" s="31" t="s">
        <v>128</v>
      </c>
      <c r="M70" s="359"/>
      <c r="N70" s="240"/>
      <c r="O70" s="240"/>
      <c r="P70" s="240"/>
      <c r="Q70" s="240"/>
      <c r="R70" s="240"/>
      <c r="S70" s="272"/>
    </row>
    <row r="71" spans="1:19" ht="53.25" customHeight="1" thickBot="1" x14ac:dyDescent="0.3">
      <c r="A71" s="290"/>
      <c r="B71" s="293"/>
      <c r="C71" s="296"/>
      <c r="D71" s="299"/>
      <c r="E71" s="296"/>
      <c r="F71" s="304"/>
      <c r="G71" s="345"/>
      <c r="H71" s="345"/>
      <c r="I71" s="345"/>
      <c r="J71" s="351"/>
      <c r="K71" s="356"/>
      <c r="L71" s="32" t="s">
        <v>30</v>
      </c>
      <c r="M71" s="359"/>
      <c r="N71" s="241"/>
      <c r="O71" s="241"/>
      <c r="P71" s="241"/>
      <c r="Q71" s="241"/>
      <c r="R71" s="241"/>
      <c r="S71" s="273"/>
    </row>
    <row r="72" spans="1:19" ht="69" customHeight="1" x14ac:dyDescent="0.25">
      <c r="A72" s="290"/>
      <c r="B72" s="293"/>
      <c r="C72" s="296"/>
      <c r="D72" s="299"/>
      <c r="E72" s="296"/>
      <c r="F72" s="304"/>
      <c r="G72" s="343" t="s">
        <v>129</v>
      </c>
      <c r="H72" s="343" t="s">
        <v>38</v>
      </c>
      <c r="I72" s="343" t="s">
        <v>130</v>
      </c>
      <c r="J72" s="349">
        <v>3</v>
      </c>
      <c r="K72" s="356"/>
      <c r="L72" s="182" t="s">
        <v>131</v>
      </c>
      <c r="M72" s="360"/>
      <c r="N72" s="265">
        <v>0</v>
      </c>
      <c r="O72" s="268">
        <v>1</v>
      </c>
      <c r="P72" s="268">
        <v>1</v>
      </c>
      <c r="Q72" s="268">
        <v>1</v>
      </c>
      <c r="R72" s="268">
        <v>3</v>
      </c>
      <c r="S72" s="231"/>
    </row>
    <row r="73" spans="1:19" ht="62.25" customHeight="1" x14ac:dyDescent="0.25">
      <c r="A73" s="290"/>
      <c r="B73" s="293"/>
      <c r="C73" s="296"/>
      <c r="D73" s="299"/>
      <c r="E73" s="296"/>
      <c r="F73" s="304"/>
      <c r="G73" s="344"/>
      <c r="H73" s="344"/>
      <c r="I73" s="344"/>
      <c r="J73" s="350"/>
      <c r="K73" s="356"/>
      <c r="L73" s="55" t="s">
        <v>132</v>
      </c>
      <c r="M73" s="360"/>
      <c r="N73" s="266"/>
      <c r="O73" s="269"/>
      <c r="P73" s="269"/>
      <c r="Q73" s="269"/>
      <c r="R73" s="269"/>
      <c r="S73" s="236"/>
    </row>
    <row r="74" spans="1:19" ht="63.75" customHeight="1" x14ac:dyDescent="0.25">
      <c r="A74" s="290"/>
      <c r="B74" s="293"/>
      <c r="C74" s="296"/>
      <c r="D74" s="299"/>
      <c r="E74" s="296"/>
      <c r="F74" s="304"/>
      <c r="G74" s="344"/>
      <c r="H74" s="344"/>
      <c r="I74" s="344"/>
      <c r="J74" s="350"/>
      <c r="K74" s="356"/>
      <c r="L74" s="55" t="s">
        <v>133</v>
      </c>
      <c r="M74" s="360"/>
      <c r="N74" s="266"/>
      <c r="O74" s="269"/>
      <c r="P74" s="269"/>
      <c r="Q74" s="269"/>
      <c r="R74" s="269"/>
      <c r="S74" s="236"/>
    </row>
    <row r="75" spans="1:19" ht="57" customHeight="1" thickBot="1" x14ac:dyDescent="0.3">
      <c r="A75" s="290"/>
      <c r="B75" s="293"/>
      <c r="C75" s="296"/>
      <c r="D75" s="299"/>
      <c r="E75" s="296"/>
      <c r="F75" s="305"/>
      <c r="G75" s="345"/>
      <c r="H75" s="345"/>
      <c r="I75" s="345"/>
      <c r="J75" s="351"/>
      <c r="K75" s="357"/>
      <c r="L75" s="183" t="s">
        <v>30</v>
      </c>
      <c r="M75" s="361"/>
      <c r="N75" s="267"/>
      <c r="O75" s="270"/>
      <c r="P75" s="270"/>
      <c r="Q75" s="270"/>
      <c r="R75" s="270"/>
      <c r="S75" s="232"/>
    </row>
    <row r="76" spans="1:19" s="2" customFormat="1" ht="56.25" customHeight="1" x14ac:dyDescent="0.25">
      <c r="A76" s="290"/>
      <c r="B76" s="293"/>
      <c r="C76" s="296"/>
      <c r="D76" s="299"/>
      <c r="E76" s="296"/>
      <c r="F76" s="250" t="s">
        <v>134</v>
      </c>
      <c r="G76" s="321" t="s">
        <v>135</v>
      </c>
      <c r="H76" s="335" t="s">
        <v>136</v>
      </c>
      <c r="I76" s="321" t="s">
        <v>137</v>
      </c>
      <c r="J76" s="324">
        <v>10</v>
      </c>
      <c r="K76" s="250" t="s">
        <v>138</v>
      </c>
      <c r="L76" s="25" t="s">
        <v>139</v>
      </c>
      <c r="M76" s="250" t="s">
        <v>42</v>
      </c>
      <c r="N76" s="250">
        <v>2</v>
      </c>
      <c r="O76" s="250">
        <v>3</v>
      </c>
      <c r="P76" s="250">
        <v>2</v>
      </c>
      <c r="Q76" s="250">
        <v>3</v>
      </c>
      <c r="R76" s="250">
        <f>+N76+O76+P76+Q76</f>
        <v>10</v>
      </c>
      <c r="S76" s="250"/>
    </row>
    <row r="77" spans="1:19" ht="80.25" customHeight="1" x14ac:dyDescent="0.25">
      <c r="A77" s="290"/>
      <c r="B77" s="293"/>
      <c r="C77" s="296"/>
      <c r="D77" s="299"/>
      <c r="E77" s="296"/>
      <c r="F77" s="251"/>
      <c r="G77" s="322"/>
      <c r="H77" s="336"/>
      <c r="I77" s="322"/>
      <c r="J77" s="325"/>
      <c r="K77" s="251"/>
      <c r="L77" s="26" t="s">
        <v>140</v>
      </c>
      <c r="M77" s="251"/>
      <c r="N77" s="251"/>
      <c r="O77" s="251"/>
      <c r="P77" s="251"/>
      <c r="Q77" s="251"/>
      <c r="R77" s="251"/>
      <c r="S77" s="251"/>
    </row>
    <row r="78" spans="1:19" ht="42.75" customHeight="1" x14ac:dyDescent="0.25">
      <c r="A78" s="290"/>
      <c r="B78" s="293"/>
      <c r="C78" s="296"/>
      <c r="D78" s="299"/>
      <c r="E78" s="296"/>
      <c r="F78" s="251"/>
      <c r="G78" s="322"/>
      <c r="H78" s="336"/>
      <c r="I78" s="322"/>
      <c r="J78" s="325"/>
      <c r="K78" s="251"/>
      <c r="L78" s="26" t="s">
        <v>141</v>
      </c>
      <c r="M78" s="251"/>
      <c r="N78" s="251"/>
      <c r="O78" s="251"/>
      <c r="P78" s="251"/>
      <c r="Q78" s="251"/>
      <c r="R78" s="251"/>
      <c r="S78" s="251"/>
    </row>
    <row r="79" spans="1:19" ht="72" customHeight="1" x14ac:dyDescent="0.25">
      <c r="A79" s="290"/>
      <c r="B79" s="293"/>
      <c r="C79" s="296"/>
      <c r="D79" s="299"/>
      <c r="E79" s="296"/>
      <c r="F79" s="251"/>
      <c r="G79" s="322"/>
      <c r="H79" s="336"/>
      <c r="I79" s="322"/>
      <c r="J79" s="325"/>
      <c r="K79" s="251"/>
      <c r="L79" s="184" t="s">
        <v>142</v>
      </c>
      <c r="M79" s="251"/>
      <c r="N79" s="251"/>
      <c r="O79" s="251"/>
      <c r="P79" s="251"/>
      <c r="Q79" s="251"/>
      <c r="R79" s="251"/>
      <c r="S79" s="251"/>
    </row>
    <row r="80" spans="1:19" ht="53.25" customHeight="1" thickBot="1" x14ac:dyDescent="0.3">
      <c r="A80" s="290"/>
      <c r="B80" s="293"/>
      <c r="C80" s="296"/>
      <c r="D80" s="299"/>
      <c r="E80" s="296"/>
      <c r="F80" s="251"/>
      <c r="G80" s="322"/>
      <c r="H80" s="336"/>
      <c r="I80" s="322"/>
      <c r="J80" s="325"/>
      <c r="K80" s="251"/>
      <c r="L80" s="27" t="s">
        <v>30</v>
      </c>
      <c r="M80" s="251"/>
      <c r="N80" s="252"/>
      <c r="O80" s="252"/>
      <c r="P80" s="252"/>
      <c r="Q80" s="252"/>
      <c r="R80" s="252"/>
      <c r="S80" s="252"/>
    </row>
    <row r="81" spans="1:19" ht="54" customHeight="1" x14ac:dyDescent="0.25">
      <c r="A81" s="290"/>
      <c r="B81" s="293"/>
      <c r="C81" s="296"/>
      <c r="D81" s="299"/>
      <c r="E81" s="296"/>
      <c r="F81" s="251"/>
      <c r="G81" s="321" t="s">
        <v>143</v>
      </c>
      <c r="H81" s="321" t="s">
        <v>144</v>
      </c>
      <c r="I81" s="321" t="s">
        <v>145</v>
      </c>
      <c r="J81" s="324">
        <v>1</v>
      </c>
      <c r="K81" s="251"/>
      <c r="L81" s="25" t="s">
        <v>146</v>
      </c>
      <c r="M81" s="251"/>
      <c r="N81" s="250">
        <v>0</v>
      </c>
      <c r="O81" s="250">
        <v>1</v>
      </c>
      <c r="P81" s="250">
        <v>0</v>
      </c>
      <c r="Q81" s="250">
        <v>0</v>
      </c>
      <c r="R81" s="250">
        <v>1</v>
      </c>
      <c r="S81" s="250" t="s">
        <v>147</v>
      </c>
    </row>
    <row r="82" spans="1:19" ht="45.75" customHeight="1" thickBot="1" x14ac:dyDescent="0.3">
      <c r="A82" s="290"/>
      <c r="B82" s="293"/>
      <c r="C82" s="296"/>
      <c r="D82" s="299"/>
      <c r="E82" s="296"/>
      <c r="F82" s="251"/>
      <c r="G82" s="323"/>
      <c r="H82" s="323"/>
      <c r="I82" s="323"/>
      <c r="J82" s="326"/>
      <c r="K82" s="251"/>
      <c r="L82" s="185" t="s">
        <v>30</v>
      </c>
      <c r="M82" s="251"/>
      <c r="N82" s="252"/>
      <c r="O82" s="252"/>
      <c r="P82" s="252"/>
      <c r="Q82" s="252"/>
      <c r="R82" s="252"/>
      <c r="S82" s="252"/>
    </row>
    <row r="83" spans="1:19" ht="81.75" customHeight="1" x14ac:dyDescent="0.25">
      <c r="A83" s="290"/>
      <c r="B83" s="293"/>
      <c r="C83" s="296"/>
      <c r="D83" s="299"/>
      <c r="E83" s="296"/>
      <c r="F83" s="251"/>
      <c r="G83" s="321" t="s">
        <v>148</v>
      </c>
      <c r="H83" s="321" t="s">
        <v>38</v>
      </c>
      <c r="I83" s="321" t="s">
        <v>149</v>
      </c>
      <c r="J83" s="324">
        <v>4</v>
      </c>
      <c r="K83" s="251"/>
      <c r="L83" s="14" t="s">
        <v>150</v>
      </c>
      <c r="M83" s="251"/>
      <c r="N83" s="247">
        <v>1</v>
      </c>
      <c r="O83" s="247">
        <v>1</v>
      </c>
      <c r="P83" s="247">
        <v>1</v>
      </c>
      <c r="Q83" s="247">
        <v>1</v>
      </c>
      <c r="R83" s="247">
        <v>4</v>
      </c>
      <c r="S83" s="250"/>
    </row>
    <row r="84" spans="1:19" ht="75.75" customHeight="1" x14ac:dyDescent="0.25">
      <c r="A84" s="290"/>
      <c r="B84" s="293"/>
      <c r="C84" s="296"/>
      <c r="D84" s="299"/>
      <c r="E84" s="296"/>
      <c r="F84" s="251"/>
      <c r="G84" s="322"/>
      <c r="H84" s="322"/>
      <c r="I84" s="322"/>
      <c r="J84" s="325"/>
      <c r="K84" s="251"/>
      <c r="L84" s="9" t="s">
        <v>151</v>
      </c>
      <c r="M84" s="251"/>
      <c r="N84" s="248"/>
      <c r="O84" s="248"/>
      <c r="P84" s="248"/>
      <c r="Q84" s="248"/>
      <c r="R84" s="248"/>
      <c r="S84" s="251"/>
    </row>
    <row r="85" spans="1:19" ht="97.5" customHeight="1" x14ac:dyDescent="0.25">
      <c r="A85" s="290"/>
      <c r="B85" s="293"/>
      <c r="C85" s="296"/>
      <c r="D85" s="299"/>
      <c r="E85" s="296"/>
      <c r="F85" s="251"/>
      <c r="G85" s="322"/>
      <c r="H85" s="322"/>
      <c r="I85" s="322"/>
      <c r="J85" s="325"/>
      <c r="K85" s="251"/>
      <c r="L85" s="9" t="s">
        <v>152</v>
      </c>
      <c r="M85" s="251"/>
      <c r="N85" s="248"/>
      <c r="O85" s="248"/>
      <c r="P85" s="248"/>
      <c r="Q85" s="248"/>
      <c r="R85" s="248"/>
      <c r="S85" s="251"/>
    </row>
    <row r="86" spans="1:19" ht="75" customHeight="1" x14ac:dyDescent="0.25">
      <c r="A86" s="290"/>
      <c r="B86" s="293"/>
      <c r="C86" s="296"/>
      <c r="D86" s="299"/>
      <c r="E86" s="296"/>
      <c r="F86" s="251"/>
      <c r="G86" s="322"/>
      <c r="H86" s="322"/>
      <c r="I86" s="322"/>
      <c r="J86" s="325"/>
      <c r="K86" s="251"/>
      <c r="L86" s="9" t="s">
        <v>153</v>
      </c>
      <c r="M86" s="251"/>
      <c r="N86" s="248"/>
      <c r="O86" s="248"/>
      <c r="P86" s="248"/>
      <c r="Q86" s="248"/>
      <c r="R86" s="248"/>
      <c r="S86" s="251"/>
    </row>
    <row r="87" spans="1:19" ht="78" customHeight="1" x14ac:dyDescent="0.25">
      <c r="A87" s="290"/>
      <c r="B87" s="293"/>
      <c r="C87" s="296"/>
      <c r="D87" s="299"/>
      <c r="E87" s="296"/>
      <c r="F87" s="251"/>
      <c r="G87" s="322"/>
      <c r="H87" s="322"/>
      <c r="I87" s="322"/>
      <c r="J87" s="325"/>
      <c r="K87" s="251"/>
      <c r="L87" s="9" t="s">
        <v>154</v>
      </c>
      <c r="M87" s="251"/>
      <c r="N87" s="248"/>
      <c r="O87" s="248"/>
      <c r="P87" s="248"/>
      <c r="Q87" s="248"/>
      <c r="R87" s="248"/>
      <c r="S87" s="251"/>
    </row>
    <row r="88" spans="1:19" ht="72.75" customHeight="1" x14ac:dyDescent="0.25">
      <c r="A88" s="290"/>
      <c r="B88" s="293"/>
      <c r="C88" s="296"/>
      <c r="D88" s="299"/>
      <c r="E88" s="296"/>
      <c r="F88" s="251"/>
      <c r="G88" s="322"/>
      <c r="H88" s="322"/>
      <c r="I88" s="322"/>
      <c r="J88" s="325"/>
      <c r="K88" s="251"/>
      <c r="L88" s="9" t="s">
        <v>155</v>
      </c>
      <c r="M88" s="251"/>
      <c r="N88" s="248"/>
      <c r="O88" s="248"/>
      <c r="P88" s="248"/>
      <c r="Q88" s="248"/>
      <c r="R88" s="248"/>
      <c r="S88" s="251"/>
    </row>
    <row r="89" spans="1:19" ht="52.5" customHeight="1" thickBot="1" x14ac:dyDescent="0.3">
      <c r="A89" s="290"/>
      <c r="B89" s="293"/>
      <c r="C89" s="296"/>
      <c r="D89" s="299"/>
      <c r="E89" s="296"/>
      <c r="F89" s="251"/>
      <c r="G89" s="322"/>
      <c r="H89" s="322"/>
      <c r="I89" s="322"/>
      <c r="J89" s="325"/>
      <c r="K89" s="251"/>
      <c r="L89" s="10" t="s">
        <v>156</v>
      </c>
      <c r="M89" s="251"/>
      <c r="N89" s="249"/>
      <c r="O89" s="249"/>
      <c r="P89" s="249"/>
      <c r="Q89" s="249"/>
      <c r="R89" s="249"/>
      <c r="S89" s="252"/>
    </row>
    <row r="90" spans="1:19" ht="30.75" customHeight="1" x14ac:dyDescent="0.25">
      <c r="A90" s="290"/>
      <c r="B90" s="293"/>
      <c r="C90" s="296"/>
      <c r="D90" s="299"/>
      <c r="E90" s="296"/>
      <c r="F90" s="251"/>
      <c r="G90" s="321" t="s">
        <v>157</v>
      </c>
      <c r="H90" s="321" t="s">
        <v>38</v>
      </c>
      <c r="I90" s="321" t="s">
        <v>158</v>
      </c>
      <c r="J90" s="324">
        <v>3</v>
      </c>
      <c r="K90" s="251"/>
      <c r="L90" s="25" t="s">
        <v>159</v>
      </c>
      <c r="M90" s="251"/>
      <c r="N90" s="244">
        <v>0</v>
      </c>
      <c r="O90" s="247">
        <v>0</v>
      </c>
      <c r="P90" s="247">
        <v>2</v>
      </c>
      <c r="Q90" s="247">
        <v>1</v>
      </c>
      <c r="R90" s="247">
        <v>3</v>
      </c>
      <c r="S90" s="250"/>
    </row>
    <row r="91" spans="1:19" ht="30" customHeight="1" x14ac:dyDescent="0.25">
      <c r="A91" s="290"/>
      <c r="B91" s="293"/>
      <c r="C91" s="296"/>
      <c r="D91" s="299"/>
      <c r="E91" s="296"/>
      <c r="F91" s="251"/>
      <c r="G91" s="322"/>
      <c r="H91" s="322"/>
      <c r="I91" s="322"/>
      <c r="J91" s="325"/>
      <c r="K91" s="251"/>
      <c r="L91" s="26" t="s">
        <v>160</v>
      </c>
      <c r="M91" s="251"/>
      <c r="N91" s="245"/>
      <c r="O91" s="248"/>
      <c r="P91" s="248"/>
      <c r="Q91" s="248"/>
      <c r="R91" s="248"/>
      <c r="S91" s="251"/>
    </row>
    <row r="92" spans="1:19" ht="38.25" customHeight="1" thickBot="1" x14ac:dyDescent="0.3">
      <c r="A92" s="290"/>
      <c r="B92" s="293"/>
      <c r="C92" s="296"/>
      <c r="D92" s="299"/>
      <c r="E92" s="296"/>
      <c r="F92" s="251"/>
      <c r="G92" s="322"/>
      <c r="H92" s="322"/>
      <c r="I92" s="322"/>
      <c r="J92" s="325"/>
      <c r="K92" s="251"/>
      <c r="L92" s="27" t="s">
        <v>161</v>
      </c>
      <c r="M92" s="251"/>
      <c r="N92" s="246"/>
      <c r="O92" s="249"/>
      <c r="P92" s="249"/>
      <c r="Q92" s="249"/>
      <c r="R92" s="249"/>
      <c r="S92" s="252"/>
    </row>
    <row r="93" spans="1:19" ht="52.5" customHeight="1" x14ac:dyDescent="0.25">
      <c r="A93" s="290"/>
      <c r="B93" s="293"/>
      <c r="C93" s="296"/>
      <c r="D93" s="299"/>
      <c r="E93" s="296"/>
      <c r="F93" s="251"/>
      <c r="G93" s="321" t="s">
        <v>162</v>
      </c>
      <c r="H93" s="321" t="s">
        <v>38</v>
      </c>
      <c r="I93" s="321" t="s">
        <v>163</v>
      </c>
      <c r="J93" s="324">
        <v>1</v>
      </c>
      <c r="K93" s="251"/>
      <c r="L93" s="25" t="s">
        <v>164</v>
      </c>
      <c r="M93" s="251"/>
      <c r="N93" s="253">
        <v>0</v>
      </c>
      <c r="O93" s="256">
        <v>0.5</v>
      </c>
      <c r="P93" s="256">
        <v>0.25</v>
      </c>
      <c r="Q93" s="256">
        <v>0.25</v>
      </c>
      <c r="R93" s="259">
        <f>+N93+O93+P93+Q93</f>
        <v>1</v>
      </c>
      <c r="S93" s="262"/>
    </row>
    <row r="94" spans="1:19" ht="44.25" customHeight="1" x14ac:dyDescent="0.25">
      <c r="A94" s="290"/>
      <c r="B94" s="293"/>
      <c r="C94" s="296"/>
      <c r="D94" s="299"/>
      <c r="E94" s="296"/>
      <c r="F94" s="251"/>
      <c r="G94" s="322"/>
      <c r="H94" s="322"/>
      <c r="I94" s="322"/>
      <c r="J94" s="325"/>
      <c r="K94" s="251"/>
      <c r="L94" s="26" t="s">
        <v>165</v>
      </c>
      <c r="M94" s="251"/>
      <c r="N94" s="254"/>
      <c r="O94" s="257"/>
      <c r="P94" s="257"/>
      <c r="Q94" s="257"/>
      <c r="R94" s="260"/>
      <c r="S94" s="263"/>
    </row>
    <row r="95" spans="1:19" ht="67.5" customHeight="1" x14ac:dyDescent="0.25">
      <c r="A95" s="290"/>
      <c r="B95" s="293"/>
      <c r="C95" s="296"/>
      <c r="D95" s="299"/>
      <c r="E95" s="296"/>
      <c r="F95" s="251"/>
      <c r="G95" s="322"/>
      <c r="H95" s="322"/>
      <c r="I95" s="322"/>
      <c r="J95" s="325"/>
      <c r="K95" s="251"/>
      <c r="L95" s="26" t="s">
        <v>166</v>
      </c>
      <c r="M95" s="251"/>
      <c r="N95" s="254"/>
      <c r="O95" s="257"/>
      <c r="P95" s="257"/>
      <c r="Q95" s="257"/>
      <c r="R95" s="260"/>
      <c r="S95" s="263"/>
    </row>
    <row r="96" spans="1:19" ht="42" customHeight="1" thickBot="1" x14ac:dyDescent="0.3">
      <c r="A96" s="290"/>
      <c r="B96" s="293"/>
      <c r="C96" s="296"/>
      <c r="D96" s="299"/>
      <c r="E96" s="296"/>
      <c r="F96" s="252"/>
      <c r="G96" s="322"/>
      <c r="H96" s="322"/>
      <c r="I96" s="322"/>
      <c r="J96" s="325"/>
      <c r="K96" s="252"/>
      <c r="L96" s="27" t="s">
        <v>167</v>
      </c>
      <c r="M96" s="252"/>
      <c r="N96" s="255"/>
      <c r="O96" s="258"/>
      <c r="P96" s="258"/>
      <c r="Q96" s="258"/>
      <c r="R96" s="261"/>
      <c r="S96" s="264"/>
    </row>
    <row r="97" spans="1:19" ht="59.25" customHeight="1" x14ac:dyDescent="0.25">
      <c r="A97" s="290"/>
      <c r="B97" s="293"/>
      <c r="C97" s="296"/>
      <c r="D97" s="299"/>
      <c r="E97" s="296"/>
      <c r="F97" s="306" t="s">
        <v>168</v>
      </c>
      <c r="G97" s="337" t="s">
        <v>169</v>
      </c>
      <c r="H97" s="340" t="s">
        <v>38</v>
      </c>
      <c r="I97" s="343" t="s">
        <v>170</v>
      </c>
      <c r="J97" s="346">
        <v>25</v>
      </c>
      <c r="K97" s="271" t="s">
        <v>171</v>
      </c>
      <c r="L97" s="28" t="s">
        <v>172</v>
      </c>
      <c r="M97" s="271" t="s">
        <v>173</v>
      </c>
      <c r="N97" s="222">
        <v>4</v>
      </c>
      <c r="O97" s="222">
        <v>7</v>
      </c>
      <c r="P97" s="222">
        <v>7</v>
      </c>
      <c r="Q97" s="222">
        <v>7</v>
      </c>
      <c r="R97" s="222">
        <v>25</v>
      </c>
      <c r="S97" s="237"/>
    </row>
    <row r="98" spans="1:19" ht="51.75" customHeight="1" thickBot="1" x14ac:dyDescent="0.3">
      <c r="A98" s="290"/>
      <c r="B98" s="293"/>
      <c r="C98" s="296"/>
      <c r="D98" s="299"/>
      <c r="E98" s="296"/>
      <c r="F98" s="307"/>
      <c r="G98" s="338"/>
      <c r="H98" s="341"/>
      <c r="I98" s="344"/>
      <c r="J98" s="347"/>
      <c r="K98" s="272"/>
      <c r="L98" s="29" t="s">
        <v>30</v>
      </c>
      <c r="M98" s="272"/>
      <c r="N98" s="224"/>
      <c r="O98" s="224"/>
      <c r="P98" s="224"/>
      <c r="Q98" s="224"/>
      <c r="R98" s="224"/>
      <c r="S98" s="238"/>
    </row>
    <row r="99" spans="1:19" ht="55.5" customHeight="1" x14ac:dyDescent="0.25">
      <c r="A99" s="290"/>
      <c r="B99" s="293"/>
      <c r="C99" s="296"/>
      <c r="D99" s="299"/>
      <c r="E99" s="296"/>
      <c r="F99" s="307"/>
      <c r="G99" s="337" t="s">
        <v>174</v>
      </c>
      <c r="H99" s="340" t="s">
        <v>38</v>
      </c>
      <c r="I99" s="343" t="s">
        <v>175</v>
      </c>
      <c r="J99" s="346">
        <v>20</v>
      </c>
      <c r="K99" s="272"/>
      <c r="L99" s="31" t="s">
        <v>176</v>
      </c>
      <c r="M99" s="272"/>
      <c r="N99" s="366">
        <v>4</v>
      </c>
      <c r="O99" s="219">
        <v>4</v>
      </c>
      <c r="P99" s="242">
        <v>6</v>
      </c>
      <c r="Q99" s="210">
        <v>6</v>
      </c>
      <c r="R99" s="219">
        <v>20</v>
      </c>
      <c r="S99" s="231"/>
    </row>
    <row r="100" spans="1:19" ht="53.25" customHeight="1" thickBot="1" x14ac:dyDescent="0.3">
      <c r="A100" s="290"/>
      <c r="B100" s="293"/>
      <c r="C100" s="296"/>
      <c r="D100" s="299"/>
      <c r="E100" s="296"/>
      <c r="F100" s="307"/>
      <c r="G100" s="338"/>
      <c r="H100" s="341"/>
      <c r="I100" s="344"/>
      <c r="J100" s="347"/>
      <c r="K100" s="272"/>
      <c r="L100" s="32" t="s">
        <v>30</v>
      </c>
      <c r="M100" s="272"/>
      <c r="N100" s="367"/>
      <c r="O100" s="221"/>
      <c r="P100" s="243"/>
      <c r="Q100" s="212"/>
      <c r="R100" s="221"/>
      <c r="S100" s="232"/>
    </row>
    <row r="101" spans="1:19" ht="114" customHeight="1" x14ac:dyDescent="0.25">
      <c r="A101" s="290"/>
      <c r="B101" s="293"/>
      <c r="C101" s="296"/>
      <c r="D101" s="299"/>
      <c r="E101" s="296"/>
      <c r="F101" s="307"/>
      <c r="G101" s="337" t="s">
        <v>177</v>
      </c>
      <c r="H101" s="340" t="s">
        <v>178</v>
      </c>
      <c r="I101" s="343" t="s">
        <v>179</v>
      </c>
      <c r="J101" s="352">
        <v>120</v>
      </c>
      <c r="K101" s="272"/>
      <c r="L101" s="33" t="s">
        <v>180</v>
      </c>
      <c r="M101" s="272"/>
      <c r="N101" s="210">
        <v>15</v>
      </c>
      <c r="O101" s="210">
        <v>35</v>
      </c>
      <c r="P101" s="210">
        <v>35</v>
      </c>
      <c r="Q101" s="210">
        <v>35</v>
      </c>
      <c r="R101" s="210">
        <v>120</v>
      </c>
      <c r="S101" s="239"/>
    </row>
    <row r="102" spans="1:19" ht="107.25" customHeight="1" x14ac:dyDescent="0.25">
      <c r="A102" s="290"/>
      <c r="B102" s="293"/>
      <c r="C102" s="296"/>
      <c r="D102" s="299"/>
      <c r="E102" s="296"/>
      <c r="F102" s="307"/>
      <c r="G102" s="338"/>
      <c r="H102" s="341"/>
      <c r="I102" s="344"/>
      <c r="J102" s="353"/>
      <c r="K102" s="272"/>
      <c r="L102" s="28" t="s">
        <v>181</v>
      </c>
      <c r="M102" s="272"/>
      <c r="N102" s="211"/>
      <c r="O102" s="211"/>
      <c r="P102" s="211"/>
      <c r="Q102" s="211"/>
      <c r="R102" s="211"/>
      <c r="S102" s="240"/>
    </row>
    <row r="103" spans="1:19" ht="78.75" customHeight="1" thickBot="1" x14ac:dyDescent="0.3">
      <c r="A103" s="290"/>
      <c r="B103" s="293"/>
      <c r="C103" s="296"/>
      <c r="D103" s="299"/>
      <c r="E103" s="296"/>
      <c r="F103" s="307"/>
      <c r="G103" s="338"/>
      <c r="H103" s="341"/>
      <c r="I103" s="344"/>
      <c r="J103" s="353"/>
      <c r="K103" s="272"/>
      <c r="L103" s="34" t="s">
        <v>182</v>
      </c>
      <c r="M103" s="272"/>
      <c r="N103" s="212"/>
      <c r="O103" s="212"/>
      <c r="P103" s="212"/>
      <c r="Q103" s="212"/>
      <c r="R103" s="212"/>
      <c r="S103" s="241"/>
    </row>
    <row r="104" spans="1:19" ht="107.25" customHeight="1" x14ac:dyDescent="0.25">
      <c r="A104" s="290"/>
      <c r="B104" s="293"/>
      <c r="C104" s="296"/>
      <c r="D104" s="299"/>
      <c r="E104" s="296"/>
      <c r="F104" s="307"/>
      <c r="G104" s="337" t="s">
        <v>183</v>
      </c>
      <c r="H104" s="343" t="s">
        <v>184</v>
      </c>
      <c r="I104" s="337" t="s">
        <v>185</v>
      </c>
      <c r="J104" s="349">
        <v>9</v>
      </c>
      <c r="K104" s="272"/>
      <c r="L104" s="33" t="s">
        <v>186</v>
      </c>
      <c r="M104" s="272"/>
      <c r="N104" s="210">
        <v>5</v>
      </c>
      <c r="O104" s="210">
        <v>2</v>
      </c>
      <c r="P104" s="210">
        <v>1</v>
      </c>
      <c r="Q104" s="210">
        <v>1</v>
      </c>
      <c r="R104" s="233">
        <f>+N104+O104+P104+Q104</f>
        <v>9</v>
      </c>
      <c r="S104" s="231"/>
    </row>
    <row r="105" spans="1:19" ht="105.75" customHeight="1" x14ac:dyDescent="0.25">
      <c r="A105" s="290"/>
      <c r="B105" s="293"/>
      <c r="C105" s="296"/>
      <c r="D105" s="299"/>
      <c r="E105" s="296"/>
      <c r="F105" s="307"/>
      <c r="G105" s="338"/>
      <c r="H105" s="344"/>
      <c r="I105" s="338"/>
      <c r="J105" s="350"/>
      <c r="K105" s="272"/>
      <c r="L105" s="28" t="s">
        <v>181</v>
      </c>
      <c r="M105" s="272"/>
      <c r="N105" s="211"/>
      <c r="O105" s="211"/>
      <c r="P105" s="211"/>
      <c r="Q105" s="211"/>
      <c r="R105" s="234"/>
      <c r="S105" s="236"/>
    </row>
    <row r="106" spans="1:19" ht="71.25" customHeight="1" thickBot="1" x14ac:dyDescent="0.3">
      <c r="A106" s="290"/>
      <c r="B106" s="293"/>
      <c r="C106" s="296"/>
      <c r="D106" s="299"/>
      <c r="E106" s="296"/>
      <c r="F106" s="307"/>
      <c r="G106" s="338"/>
      <c r="H106" s="345"/>
      <c r="I106" s="338"/>
      <c r="J106" s="350"/>
      <c r="K106" s="272"/>
      <c r="L106" s="34" t="s">
        <v>187</v>
      </c>
      <c r="M106" s="272"/>
      <c r="N106" s="212"/>
      <c r="O106" s="212"/>
      <c r="P106" s="212"/>
      <c r="Q106" s="212"/>
      <c r="R106" s="235"/>
      <c r="S106" s="232"/>
    </row>
    <row r="107" spans="1:19" ht="107.25" customHeight="1" x14ac:dyDescent="0.25">
      <c r="A107" s="290"/>
      <c r="B107" s="293"/>
      <c r="C107" s="296"/>
      <c r="D107" s="299"/>
      <c r="E107" s="296"/>
      <c r="F107" s="307"/>
      <c r="G107" s="343" t="s">
        <v>188</v>
      </c>
      <c r="H107" s="343" t="s">
        <v>189</v>
      </c>
      <c r="I107" s="343" t="s">
        <v>190</v>
      </c>
      <c r="J107" s="349">
        <v>6</v>
      </c>
      <c r="K107" s="272"/>
      <c r="L107" s="35" t="s">
        <v>191</v>
      </c>
      <c r="M107" s="272"/>
      <c r="N107" s="210">
        <v>2</v>
      </c>
      <c r="O107" s="210">
        <v>1</v>
      </c>
      <c r="P107" s="210">
        <v>1</v>
      </c>
      <c r="Q107" s="210">
        <v>2</v>
      </c>
      <c r="R107" s="210">
        <f>+N107+O107+P107+Q107</f>
        <v>6</v>
      </c>
      <c r="S107" s="231"/>
    </row>
    <row r="108" spans="1:19" ht="43.5" customHeight="1" x14ac:dyDescent="0.25">
      <c r="A108" s="290"/>
      <c r="B108" s="293"/>
      <c r="C108" s="296"/>
      <c r="D108" s="299"/>
      <c r="E108" s="296"/>
      <c r="F108" s="307"/>
      <c r="G108" s="344"/>
      <c r="H108" s="344"/>
      <c r="I108" s="344"/>
      <c r="J108" s="350"/>
      <c r="K108" s="272"/>
      <c r="L108" s="36" t="s">
        <v>192</v>
      </c>
      <c r="M108" s="272"/>
      <c r="N108" s="211"/>
      <c r="O108" s="211"/>
      <c r="P108" s="211"/>
      <c r="Q108" s="211"/>
      <c r="R108" s="211"/>
      <c r="S108" s="236"/>
    </row>
    <row r="109" spans="1:19" ht="54" customHeight="1" thickBot="1" x14ac:dyDescent="0.3">
      <c r="A109" s="290"/>
      <c r="B109" s="293"/>
      <c r="C109" s="296"/>
      <c r="D109" s="299"/>
      <c r="E109" s="296"/>
      <c r="F109" s="307"/>
      <c r="G109" s="345"/>
      <c r="H109" s="345"/>
      <c r="I109" s="345"/>
      <c r="J109" s="351"/>
      <c r="K109" s="272"/>
      <c r="L109" s="32" t="s">
        <v>193</v>
      </c>
      <c r="M109" s="272"/>
      <c r="N109" s="212"/>
      <c r="O109" s="212"/>
      <c r="P109" s="212"/>
      <c r="Q109" s="212"/>
      <c r="R109" s="212"/>
      <c r="S109" s="232"/>
    </row>
    <row r="110" spans="1:19" ht="108" customHeight="1" thickBot="1" x14ac:dyDescent="0.3">
      <c r="A110" s="290"/>
      <c r="B110" s="293"/>
      <c r="C110" s="296"/>
      <c r="D110" s="299"/>
      <c r="E110" s="296"/>
      <c r="F110" s="307"/>
      <c r="G110" s="195" t="s">
        <v>194</v>
      </c>
      <c r="H110" s="195" t="s">
        <v>195</v>
      </c>
      <c r="I110" s="195" t="s">
        <v>196</v>
      </c>
      <c r="J110" s="196">
        <v>20</v>
      </c>
      <c r="K110" s="272"/>
      <c r="L110" s="148" t="s">
        <v>197</v>
      </c>
      <c r="M110" s="272"/>
      <c r="N110" s="193">
        <v>5</v>
      </c>
      <c r="O110" s="193">
        <v>5</v>
      </c>
      <c r="P110" s="193">
        <v>5</v>
      </c>
      <c r="Q110" s="193">
        <v>5</v>
      </c>
      <c r="R110" s="193">
        <v>20</v>
      </c>
      <c r="S110" s="194"/>
    </row>
    <row r="111" spans="1:19" ht="105.75" customHeight="1" x14ac:dyDescent="0.25">
      <c r="A111" s="290"/>
      <c r="B111" s="293"/>
      <c r="C111" s="296"/>
      <c r="D111" s="299"/>
      <c r="E111" s="296"/>
      <c r="F111" s="307"/>
      <c r="G111" s="343" t="s">
        <v>198</v>
      </c>
      <c r="H111" s="343" t="s">
        <v>199</v>
      </c>
      <c r="I111" s="343" t="s">
        <v>200</v>
      </c>
      <c r="J111" s="349">
        <v>5</v>
      </c>
      <c r="K111" s="362"/>
      <c r="L111" s="181" t="s">
        <v>201</v>
      </c>
      <c r="M111" s="364"/>
      <c r="N111" s="210">
        <v>1</v>
      </c>
      <c r="O111" s="210">
        <v>1</v>
      </c>
      <c r="P111" s="210">
        <v>2</v>
      </c>
      <c r="Q111" s="210">
        <v>1</v>
      </c>
      <c r="R111" s="210">
        <v>5</v>
      </c>
      <c r="S111" s="231"/>
    </row>
    <row r="112" spans="1:19" ht="41.25" customHeight="1" thickBot="1" x14ac:dyDescent="0.3">
      <c r="A112" s="290"/>
      <c r="B112" s="293"/>
      <c r="C112" s="296"/>
      <c r="D112" s="299"/>
      <c r="E112" s="296"/>
      <c r="F112" s="307"/>
      <c r="G112" s="345"/>
      <c r="H112" s="345"/>
      <c r="I112" s="345"/>
      <c r="J112" s="351"/>
      <c r="K112" s="363"/>
      <c r="L112" s="32" t="s">
        <v>202</v>
      </c>
      <c r="M112" s="365"/>
      <c r="N112" s="212"/>
      <c r="O112" s="212"/>
      <c r="P112" s="212"/>
      <c r="Q112" s="212"/>
      <c r="R112" s="212"/>
      <c r="S112" s="232"/>
    </row>
    <row r="113" spans="1:19" ht="64.5" customHeight="1" x14ac:dyDescent="0.25">
      <c r="A113" s="290"/>
      <c r="B113" s="293"/>
      <c r="C113" s="296"/>
      <c r="D113" s="299"/>
      <c r="E113" s="296"/>
      <c r="F113" s="307"/>
      <c r="G113" s="343" t="s">
        <v>203</v>
      </c>
      <c r="H113" s="343" t="s">
        <v>199</v>
      </c>
      <c r="I113" s="343" t="s">
        <v>204</v>
      </c>
      <c r="J113" s="349">
        <v>4</v>
      </c>
      <c r="K113" s="271" t="s">
        <v>205</v>
      </c>
      <c r="L113" s="31" t="s">
        <v>206</v>
      </c>
      <c r="M113" s="271" t="s">
        <v>173</v>
      </c>
      <c r="N113" s="219">
        <v>1</v>
      </c>
      <c r="O113" s="219">
        <v>1</v>
      </c>
      <c r="P113" s="219">
        <v>1</v>
      </c>
      <c r="Q113" s="219">
        <v>1</v>
      </c>
      <c r="R113" s="219">
        <v>4</v>
      </c>
      <c r="S113" s="213"/>
    </row>
    <row r="114" spans="1:19" ht="43.5" customHeight="1" thickBot="1" x14ac:dyDescent="0.3">
      <c r="A114" s="290"/>
      <c r="B114" s="293"/>
      <c r="C114" s="296"/>
      <c r="D114" s="299"/>
      <c r="E114" s="296"/>
      <c r="F114" s="307"/>
      <c r="G114" s="344"/>
      <c r="H114" s="344"/>
      <c r="I114" s="344"/>
      <c r="J114" s="350"/>
      <c r="K114" s="272"/>
      <c r="L114" s="36" t="s">
        <v>202</v>
      </c>
      <c r="M114" s="272"/>
      <c r="N114" s="221"/>
      <c r="O114" s="221"/>
      <c r="P114" s="221"/>
      <c r="Q114" s="221"/>
      <c r="R114" s="221"/>
      <c r="S114" s="215"/>
    </row>
    <row r="115" spans="1:19" ht="43.5" customHeight="1" x14ac:dyDescent="0.25">
      <c r="A115" s="290"/>
      <c r="B115" s="293"/>
      <c r="C115" s="296"/>
      <c r="D115" s="299"/>
      <c r="E115" s="296"/>
      <c r="F115" s="307"/>
      <c r="G115" s="343" t="s">
        <v>207</v>
      </c>
      <c r="H115" s="343" t="s">
        <v>208</v>
      </c>
      <c r="I115" s="343" t="s">
        <v>209</v>
      </c>
      <c r="J115" s="349">
        <v>4</v>
      </c>
      <c r="K115" s="272"/>
      <c r="L115" s="177" t="s">
        <v>210</v>
      </c>
      <c r="M115" s="272"/>
      <c r="N115" s="228">
        <v>0</v>
      </c>
      <c r="O115" s="210">
        <v>1</v>
      </c>
      <c r="P115" s="210">
        <v>2</v>
      </c>
      <c r="Q115" s="210">
        <v>1</v>
      </c>
      <c r="R115" s="219">
        <v>4</v>
      </c>
      <c r="S115" s="213"/>
    </row>
    <row r="116" spans="1:19" ht="57.75" customHeight="1" x14ac:dyDescent="0.25">
      <c r="A116" s="290"/>
      <c r="B116" s="293"/>
      <c r="C116" s="296"/>
      <c r="D116" s="299"/>
      <c r="E116" s="296"/>
      <c r="F116" s="307"/>
      <c r="G116" s="344"/>
      <c r="H116" s="344"/>
      <c r="I116" s="344"/>
      <c r="J116" s="350"/>
      <c r="K116" s="272"/>
      <c r="L116" s="178" t="s">
        <v>211</v>
      </c>
      <c r="M116" s="272"/>
      <c r="N116" s="229"/>
      <c r="O116" s="211"/>
      <c r="P116" s="211"/>
      <c r="Q116" s="211"/>
      <c r="R116" s="220"/>
      <c r="S116" s="214"/>
    </row>
    <row r="117" spans="1:19" ht="26.25" customHeight="1" x14ac:dyDescent="0.25">
      <c r="A117" s="290"/>
      <c r="B117" s="293"/>
      <c r="C117" s="296"/>
      <c r="D117" s="299"/>
      <c r="E117" s="296"/>
      <c r="F117" s="307"/>
      <c r="G117" s="344"/>
      <c r="H117" s="344"/>
      <c r="I117" s="344"/>
      <c r="J117" s="350"/>
      <c r="K117" s="272"/>
      <c r="L117" s="178" t="s">
        <v>212</v>
      </c>
      <c r="M117" s="272"/>
      <c r="N117" s="229"/>
      <c r="O117" s="211"/>
      <c r="P117" s="211"/>
      <c r="Q117" s="211"/>
      <c r="R117" s="220"/>
      <c r="S117" s="214"/>
    </row>
    <row r="118" spans="1:19" ht="33.75" customHeight="1" x14ac:dyDescent="0.25">
      <c r="A118" s="290"/>
      <c r="B118" s="293"/>
      <c r="C118" s="296"/>
      <c r="D118" s="299"/>
      <c r="E118" s="296"/>
      <c r="F118" s="307"/>
      <c r="G118" s="344"/>
      <c r="H118" s="344"/>
      <c r="I118" s="344"/>
      <c r="J118" s="350"/>
      <c r="K118" s="272"/>
      <c r="L118" s="178" t="s">
        <v>213</v>
      </c>
      <c r="M118" s="272"/>
      <c r="N118" s="229"/>
      <c r="O118" s="211"/>
      <c r="P118" s="211"/>
      <c r="Q118" s="211"/>
      <c r="R118" s="220"/>
      <c r="S118" s="214"/>
    </row>
    <row r="119" spans="1:19" ht="30" customHeight="1" thickBot="1" x14ac:dyDescent="0.3">
      <c r="A119" s="290"/>
      <c r="B119" s="293"/>
      <c r="C119" s="296"/>
      <c r="D119" s="299"/>
      <c r="E119" s="296"/>
      <c r="F119" s="307"/>
      <c r="G119" s="345"/>
      <c r="H119" s="345"/>
      <c r="I119" s="345"/>
      <c r="J119" s="351"/>
      <c r="K119" s="272"/>
      <c r="L119" s="179" t="s">
        <v>214</v>
      </c>
      <c r="M119" s="272"/>
      <c r="N119" s="230"/>
      <c r="O119" s="212"/>
      <c r="P119" s="212"/>
      <c r="Q119" s="212"/>
      <c r="R119" s="221"/>
      <c r="S119" s="215"/>
    </row>
    <row r="120" spans="1:19" ht="46.5" customHeight="1" x14ac:dyDescent="0.25">
      <c r="A120" s="290"/>
      <c r="B120" s="293"/>
      <c r="C120" s="296"/>
      <c r="D120" s="299"/>
      <c r="E120" s="296"/>
      <c r="F120" s="307"/>
      <c r="G120" s="343" t="s">
        <v>215</v>
      </c>
      <c r="H120" s="343" t="s">
        <v>189</v>
      </c>
      <c r="I120" s="343" t="s">
        <v>216</v>
      </c>
      <c r="J120" s="349">
        <v>4</v>
      </c>
      <c r="K120" s="272"/>
      <c r="L120" s="181" t="s">
        <v>210</v>
      </c>
      <c r="M120" s="272"/>
      <c r="N120" s="210">
        <v>0</v>
      </c>
      <c r="O120" s="210">
        <v>1</v>
      </c>
      <c r="P120" s="210">
        <v>2</v>
      </c>
      <c r="Q120" s="210">
        <v>1</v>
      </c>
      <c r="R120" s="210">
        <v>4</v>
      </c>
      <c r="S120" s="225" t="s">
        <v>92</v>
      </c>
    </row>
    <row r="121" spans="1:19" ht="59.25" customHeight="1" x14ac:dyDescent="0.25">
      <c r="A121" s="290"/>
      <c r="B121" s="293"/>
      <c r="C121" s="296"/>
      <c r="D121" s="299"/>
      <c r="E121" s="296"/>
      <c r="F121" s="307"/>
      <c r="G121" s="344"/>
      <c r="H121" s="344"/>
      <c r="I121" s="344"/>
      <c r="J121" s="350"/>
      <c r="K121" s="272"/>
      <c r="L121" s="44" t="s">
        <v>211</v>
      </c>
      <c r="M121" s="272"/>
      <c r="N121" s="211"/>
      <c r="O121" s="211"/>
      <c r="P121" s="211"/>
      <c r="Q121" s="211"/>
      <c r="R121" s="211"/>
      <c r="S121" s="226"/>
    </row>
    <row r="122" spans="1:19" ht="33.75" customHeight="1" x14ac:dyDescent="0.25">
      <c r="A122" s="290"/>
      <c r="B122" s="293"/>
      <c r="C122" s="296"/>
      <c r="D122" s="299"/>
      <c r="E122" s="296"/>
      <c r="F122" s="307"/>
      <c r="G122" s="344"/>
      <c r="H122" s="344"/>
      <c r="I122" s="344"/>
      <c r="J122" s="350"/>
      <c r="K122" s="272"/>
      <c r="L122" s="44" t="s">
        <v>212</v>
      </c>
      <c r="M122" s="272"/>
      <c r="N122" s="211"/>
      <c r="O122" s="211"/>
      <c r="P122" s="211"/>
      <c r="Q122" s="211"/>
      <c r="R122" s="211"/>
      <c r="S122" s="226"/>
    </row>
    <row r="123" spans="1:19" ht="29.25" customHeight="1" x14ac:dyDescent="0.25">
      <c r="A123" s="290"/>
      <c r="B123" s="293"/>
      <c r="C123" s="296"/>
      <c r="D123" s="299"/>
      <c r="E123" s="296"/>
      <c r="F123" s="307"/>
      <c r="G123" s="344"/>
      <c r="H123" s="344"/>
      <c r="I123" s="344"/>
      <c r="J123" s="350"/>
      <c r="K123" s="272"/>
      <c r="L123" s="41" t="s">
        <v>213</v>
      </c>
      <c r="M123" s="272"/>
      <c r="N123" s="211"/>
      <c r="O123" s="211"/>
      <c r="P123" s="211"/>
      <c r="Q123" s="211"/>
      <c r="R123" s="211"/>
      <c r="S123" s="226"/>
    </row>
    <row r="124" spans="1:19" ht="27.75" customHeight="1" x14ac:dyDescent="0.25">
      <c r="A124" s="290"/>
      <c r="B124" s="293"/>
      <c r="C124" s="296"/>
      <c r="D124" s="299"/>
      <c r="E124" s="296"/>
      <c r="F124" s="307"/>
      <c r="G124" s="344"/>
      <c r="H124" s="344"/>
      <c r="I124" s="344"/>
      <c r="J124" s="350"/>
      <c r="K124" s="272"/>
      <c r="L124" s="36" t="s">
        <v>217</v>
      </c>
      <c r="M124" s="272"/>
      <c r="N124" s="211"/>
      <c r="O124" s="211"/>
      <c r="P124" s="211"/>
      <c r="Q124" s="211"/>
      <c r="R124" s="211"/>
      <c r="S124" s="226"/>
    </row>
    <row r="125" spans="1:19" ht="48.75" customHeight="1" thickBot="1" x14ac:dyDescent="0.3">
      <c r="A125" s="290"/>
      <c r="B125" s="293"/>
      <c r="C125" s="296"/>
      <c r="D125" s="299"/>
      <c r="E125" s="296"/>
      <c r="F125" s="307"/>
      <c r="G125" s="345"/>
      <c r="H125" s="345"/>
      <c r="I125" s="345"/>
      <c r="J125" s="351"/>
      <c r="K125" s="272"/>
      <c r="L125" s="32" t="s">
        <v>30</v>
      </c>
      <c r="M125" s="272"/>
      <c r="N125" s="212"/>
      <c r="O125" s="212"/>
      <c r="P125" s="212"/>
      <c r="Q125" s="212"/>
      <c r="R125" s="212"/>
      <c r="S125" s="227"/>
    </row>
    <row r="126" spans="1:19" ht="60.75" customHeight="1" thickBot="1" x14ac:dyDescent="0.3">
      <c r="A126" s="290"/>
      <c r="B126" s="293"/>
      <c r="C126" s="296"/>
      <c r="D126" s="299"/>
      <c r="E126" s="296"/>
      <c r="F126" s="307"/>
      <c r="G126" s="343" t="s">
        <v>218</v>
      </c>
      <c r="H126" s="343" t="s">
        <v>199</v>
      </c>
      <c r="I126" s="343" t="s">
        <v>219</v>
      </c>
      <c r="J126" s="349">
        <v>1</v>
      </c>
      <c r="K126" s="272"/>
      <c r="L126" s="186" t="s">
        <v>220</v>
      </c>
      <c r="M126" s="272"/>
      <c r="N126" s="228">
        <v>0</v>
      </c>
      <c r="O126" s="210">
        <v>0</v>
      </c>
      <c r="P126" s="210">
        <v>1</v>
      </c>
      <c r="Q126" s="210">
        <v>0</v>
      </c>
      <c r="R126" s="219">
        <v>1</v>
      </c>
      <c r="S126" s="213"/>
    </row>
    <row r="127" spans="1:19" ht="66.75" customHeight="1" thickBot="1" x14ac:dyDescent="0.3">
      <c r="A127" s="290"/>
      <c r="B127" s="293"/>
      <c r="C127" s="296"/>
      <c r="D127" s="299"/>
      <c r="E127" s="296"/>
      <c r="F127" s="307"/>
      <c r="G127" s="344"/>
      <c r="H127" s="344"/>
      <c r="I127" s="344"/>
      <c r="J127" s="350"/>
      <c r="K127" s="272"/>
      <c r="L127" s="46" t="s">
        <v>221</v>
      </c>
      <c r="M127" s="272"/>
      <c r="N127" s="229"/>
      <c r="O127" s="211"/>
      <c r="P127" s="211"/>
      <c r="Q127" s="211"/>
      <c r="R127" s="220"/>
      <c r="S127" s="214"/>
    </row>
    <row r="128" spans="1:19" ht="42.75" customHeight="1" x14ac:dyDescent="0.25">
      <c r="A128" s="290"/>
      <c r="B128" s="293"/>
      <c r="C128" s="296"/>
      <c r="D128" s="299"/>
      <c r="E128" s="296"/>
      <c r="F128" s="307"/>
      <c r="G128" s="344"/>
      <c r="H128" s="344"/>
      <c r="I128" s="344"/>
      <c r="J128" s="350"/>
      <c r="K128" s="272"/>
      <c r="L128" s="46" t="s">
        <v>222</v>
      </c>
      <c r="M128" s="272"/>
      <c r="N128" s="229"/>
      <c r="O128" s="211"/>
      <c r="P128" s="211"/>
      <c r="Q128" s="211"/>
      <c r="R128" s="220"/>
      <c r="S128" s="214"/>
    </row>
    <row r="129" spans="1:19" ht="54" customHeight="1" x14ac:dyDescent="0.25">
      <c r="A129" s="290"/>
      <c r="B129" s="293"/>
      <c r="C129" s="296"/>
      <c r="D129" s="299"/>
      <c r="E129" s="296"/>
      <c r="F129" s="307"/>
      <c r="G129" s="344"/>
      <c r="H129" s="344"/>
      <c r="I129" s="344"/>
      <c r="J129" s="350"/>
      <c r="K129" s="272"/>
      <c r="L129" s="47" t="s">
        <v>223</v>
      </c>
      <c r="M129" s="272"/>
      <c r="N129" s="229"/>
      <c r="O129" s="211"/>
      <c r="P129" s="211"/>
      <c r="Q129" s="211"/>
      <c r="R129" s="220"/>
      <c r="S129" s="214"/>
    </row>
    <row r="130" spans="1:19" ht="60.75" customHeight="1" thickBot="1" x14ac:dyDescent="0.3">
      <c r="A130" s="290"/>
      <c r="B130" s="293"/>
      <c r="C130" s="296"/>
      <c r="D130" s="299"/>
      <c r="E130" s="296"/>
      <c r="F130" s="308"/>
      <c r="G130" s="345"/>
      <c r="H130" s="345"/>
      <c r="I130" s="345"/>
      <c r="J130" s="351"/>
      <c r="K130" s="273"/>
      <c r="L130" s="47" t="s">
        <v>30</v>
      </c>
      <c r="M130" s="273"/>
      <c r="N130" s="230"/>
      <c r="O130" s="212"/>
      <c r="P130" s="212"/>
      <c r="Q130" s="212"/>
      <c r="R130" s="221"/>
      <c r="S130" s="215"/>
    </row>
    <row r="131" spans="1:19" ht="45.75" customHeight="1" x14ac:dyDescent="0.25">
      <c r="A131" s="290"/>
      <c r="B131" s="293"/>
      <c r="C131" s="296"/>
      <c r="D131" s="299"/>
      <c r="E131" s="296"/>
      <c r="F131" s="250" t="s">
        <v>224</v>
      </c>
      <c r="G131" s="321" t="s">
        <v>225</v>
      </c>
      <c r="H131" s="335" t="s">
        <v>189</v>
      </c>
      <c r="I131" s="321" t="s">
        <v>226</v>
      </c>
      <c r="J131" s="324">
        <v>4</v>
      </c>
      <c r="K131" s="250" t="s">
        <v>227</v>
      </c>
      <c r="L131" s="12" t="s">
        <v>228</v>
      </c>
      <c r="M131" s="250" t="s">
        <v>42</v>
      </c>
      <c r="N131" s="201">
        <v>1</v>
      </c>
      <c r="O131" s="201">
        <v>1</v>
      </c>
      <c r="P131" s="201">
        <v>1</v>
      </c>
      <c r="Q131" s="201">
        <v>1</v>
      </c>
      <c r="R131" s="201">
        <v>4</v>
      </c>
      <c r="S131" s="201"/>
    </row>
    <row r="132" spans="1:19" ht="45.75" customHeight="1" x14ac:dyDescent="0.25">
      <c r="A132" s="290"/>
      <c r="B132" s="293"/>
      <c r="C132" s="296"/>
      <c r="D132" s="299"/>
      <c r="E132" s="296"/>
      <c r="F132" s="251"/>
      <c r="G132" s="322"/>
      <c r="H132" s="336"/>
      <c r="I132" s="322"/>
      <c r="J132" s="325"/>
      <c r="K132" s="251"/>
      <c r="L132" s="9" t="s">
        <v>229</v>
      </c>
      <c r="M132" s="251"/>
      <c r="N132" s="202"/>
      <c r="O132" s="202"/>
      <c r="P132" s="202"/>
      <c r="Q132" s="202"/>
      <c r="R132" s="202"/>
      <c r="S132" s="202"/>
    </row>
    <row r="133" spans="1:19" ht="36.75" customHeight="1" x14ac:dyDescent="0.25">
      <c r="A133" s="290"/>
      <c r="B133" s="293"/>
      <c r="C133" s="296"/>
      <c r="D133" s="299"/>
      <c r="E133" s="296"/>
      <c r="F133" s="251"/>
      <c r="G133" s="322"/>
      <c r="H133" s="336"/>
      <c r="I133" s="322"/>
      <c r="J133" s="325"/>
      <c r="K133" s="251"/>
      <c r="L133" s="9" t="s">
        <v>230</v>
      </c>
      <c r="M133" s="251"/>
      <c r="N133" s="202"/>
      <c r="O133" s="202"/>
      <c r="P133" s="202"/>
      <c r="Q133" s="202"/>
      <c r="R133" s="202"/>
      <c r="S133" s="202"/>
    </row>
    <row r="134" spans="1:19" ht="42.75" customHeight="1" x14ac:dyDescent="0.25">
      <c r="A134" s="290"/>
      <c r="B134" s="293"/>
      <c r="C134" s="296"/>
      <c r="D134" s="299"/>
      <c r="E134" s="296"/>
      <c r="F134" s="251"/>
      <c r="G134" s="322"/>
      <c r="H134" s="336"/>
      <c r="I134" s="322"/>
      <c r="J134" s="325"/>
      <c r="K134" s="251"/>
      <c r="L134" s="9" t="s">
        <v>231</v>
      </c>
      <c r="M134" s="251"/>
      <c r="N134" s="202"/>
      <c r="O134" s="202"/>
      <c r="P134" s="202"/>
      <c r="Q134" s="202"/>
      <c r="R134" s="202"/>
      <c r="S134" s="202"/>
    </row>
    <row r="135" spans="1:19" ht="57" customHeight="1" thickBot="1" x14ac:dyDescent="0.3">
      <c r="A135" s="290"/>
      <c r="B135" s="293"/>
      <c r="C135" s="296"/>
      <c r="D135" s="299"/>
      <c r="E135" s="296"/>
      <c r="F135" s="251"/>
      <c r="G135" s="323"/>
      <c r="H135" s="368"/>
      <c r="I135" s="323"/>
      <c r="J135" s="326"/>
      <c r="K135" s="251"/>
      <c r="L135" s="11" t="s">
        <v>30</v>
      </c>
      <c r="M135" s="251"/>
      <c r="N135" s="203"/>
      <c r="O135" s="203"/>
      <c r="P135" s="203"/>
      <c r="Q135" s="203"/>
      <c r="R135" s="203"/>
      <c r="S135" s="203"/>
    </row>
    <row r="136" spans="1:19" ht="60" customHeight="1" x14ac:dyDescent="0.25">
      <c r="A136" s="290"/>
      <c r="B136" s="293"/>
      <c r="C136" s="296"/>
      <c r="D136" s="299"/>
      <c r="E136" s="296"/>
      <c r="F136" s="251"/>
      <c r="G136" s="321" t="s">
        <v>232</v>
      </c>
      <c r="H136" s="321" t="s">
        <v>208</v>
      </c>
      <c r="I136" s="321" t="s">
        <v>233</v>
      </c>
      <c r="J136" s="324">
        <v>4</v>
      </c>
      <c r="K136" s="369"/>
      <c r="L136" s="12" t="s">
        <v>234</v>
      </c>
      <c r="M136" s="334"/>
      <c r="N136" s="201">
        <v>1</v>
      </c>
      <c r="O136" s="201">
        <v>1</v>
      </c>
      <c r="P136" s="201">
        <v>1</v>
      </c>
      <c r="Q136" s="201">
        <v>1</v>
      </c>
      <c r="R136" s="201">
        <v>4</v>
      </c>
      <c r="S136" s="201"/>
    </row>
    <row r="137" spans="1:19" ht="48" customHeight="1" x14ac:dyDescent="0.25">
      <c r="A137" s="290"/>
      <c r="B137" s="293"/>
      <c r="C137" s="296"/>
      <c r="D137" s="299"/>
      <c r="E137" s="296"/>
      <c r="F137" s="251"/>
      <c r="G137" s="322"/>
      <c r="H137" s="322"/>
      <c r="I137" s="322"/>
      <c r="J137" s="325"/>
      <c r="K137" s="369"/>
      <c r="L137" s="9" t="s">
        <v>228</v>
      </c>
      <c r="M137" s="334"/>
      <c r="N137" s="202"/>
      <c r="O137" s="202"/>
      <c r="P137" s="202"/>
      <c r="Q137" s="202"/>
      <c r="R137" s="202"/>
      <c r="S137" s="202"/>
    </row>
    <row r="138" spans="1:19" ht="30.75" customHeight="1" x14ac:dyDescent="0.25">
      <c r="A138" s="290"/>
      <c r="B138" s="293"/>
      <c r="C138" s="296"/>
      <c r="D138" s="299"/>
      <c r="E138" s="296"/>
      <c r="F138" s="251"/>
      <c r="G138" s="322"/>
      <c r="H138" s="322"/>
      <c r="I138" s="322"/>
      <c r="J138" s="325"/>
      <c r="K138" s="369"/>
      <c r="L138" s="9" t="s">
        <v>229</v>
      </c>
      <c r="M138" s="334"/>
      <c r="N138" s="202"/>
      <c r="O138" s="202"/>
      <c r="P138" s="202"/>
      <c r="Q138" s="202"/>
      <c r="R138" s="202"/>
      <c r="S138" s="202"/>
    </row>
    <row r="139" spans="1:19" ht="47.25" customHeight="1" x14ac:dyDescent="0.25">
      <c r="A139" s="290"/>
      <c r="B139" s="293"/>
      <c r="C139" s="296"/>
      <c r="D139" s="299"/>
      <c r="E139" s="296"/>
      <c r="F139" s="251"/>
      <c r="G139" s="322"/>
      <c r="H139" s="322"/>
      <c r="I139" s="322"/>
      <c r="J139" s="325"/>
      <c r="K139" s="369"/>
      <c r="L139" s="9" t="s">
        <v>235</v>
      </c>
      <c r="M139" s="334"/>
      <c r="N139" s="202"/>
      <c r="O139" s="202"/>
      <c r="P139" s="202"/>
      <c r="Q139" s="202"/>
      <c r="R139" s="202"/>
      <c r="S139" s="202"/>
    </row>
    <row r="140" spans="1:19" ht="62.25" customHeight="1" x14ac:dyDescent="0.25">
      <c r="A140" s="290"/>
      <c r="B140" s="293"/>
      <c r="C140" s="296"/>
      <c r="D140" s="299"/>
      <c r="E140" s="296"/>
      <c r="F140" s="251"/>
      <c r="G140" s="322"/>
      <c r="H140" s="322"/>
      <c r="I140" s="322"/>
      <c r="J140" s="325"/>
      <c r="K140" s="369"/>
      <c r="L140" s="9" t="s">
        <v>236</v>
      </c>
      <c r="M140" s="334"/>
      <c r="N140" s="202"/>
      <c r="O140" s="202"/>
      <c r="P140" s="202"/>
      <c r="Q140" s="202"/>
      <c r="R140" s="202"/>
      <c r="S140" s="202"/>
    </row>
    <row r="141" spans="1:19" ht="72" customHeight="1" x14ac:dyDescent="0.25">
      <c r="A141" s="290"/>
      <c r="B141" s="293"/>
      <c r="C141" s="296"/>
      <c r="D141" s="299"/>
      <c r="E141" s="296"/>
      <c r="F141" s="251"/>
      <c r="G141" s="322"/>
      <c r="H141" s="322"/>
      <c r="I141" s="322"/>
      <c r="J141" s="325"/>
      <c r="K141" s="369"/>
      <c r="L141" s="9" t="s">
        <v>237</v>
      </c>
      <c r="M141" s="334"/>
      <c r="N141" s="202"/>
      <c r="O141" s="202"/>
      <c r="P141" s="202"/>
      <c r="Q141" s="202"/>
      <c r="R141" s="202"/>
      <c r="S141" s="202"/>
    </row>
    <row r="142" spans="1:19" ht="47.25" customHeight="1" thickBot="1" x14ac:dyDescent="0.3">
      <c r="A142" s="290"/>
      <c r="B142" s="293"/>
      <c r="C142" s="296"/>
      <c r="D142" s="299"/>
      <c r="E142" s="296"/>
      <c r="F142" s="251"/>
      <c r="G142" s="323"/>
      <c r="H142" s="323"/>
      <c r="I142" s="323"/>
      <c r="J142" s="326"/>
      <c r="K142" s="369"/>
      <c r="L142" s="10" t="s">
        <v>238</v>
      </c>
      <c r="M142" s="334"/>
      <c r="N142" s="203"/>
      <c r="O142" s="203"/>
      <c r="P142" s="203"/>
      <c r="Q142" s="203"/>
      <c r="R142" s="203"/>
      <c r="S142" s="203"/>
    </row>
    <row r="143" spans="1:19" ht="88.5" customHeight="1" x14ac:dyDescent="0.25">
      <c r="A143" s="290"/>
      <c r="B143" s="293"/>
      <c r="C143" s="296"/>
      <c r="D143" s="299"/>
      <c r="E143" s="296"/>
      <c r="F143" s="251"/>
      <c r="G143" s="321" t="s">
        <v>239</v>
      </c>
      <c r="H143" s="321" t="s">
        <v>208</v>
      </c>
      <c r="I143" s="321" t="s">
        <v>240</v>
      </c>
      <c r="J143" s="324">
        <v>2</v>
      </c>
      <c r="K143" s="251"/>
      <c r="L143" s="13" t="s">
        <v>241</v>
      </c>
      <c r="M143" s="251"/>
      <c r="N143" s="204">
        <v>1</v>
      </c>
      <c r="O143" s="204">
        <v>1</v>
      </c>
      <c r="P143" s="204">
        <v>0</v>
      </c>
      <c r="Q143" s="204">
        <v>0</v>
      </c>
      <c r="R143" s="204">
        <f>+N143+O143+P143+Q143</f>
        <v>2</v>
      </c>
      <c r="S143" s="201"/>
    </row>
    <row r="144" spans="1:19" ht="30" customHeight="1" x14ac:dyDescent="0.25">
      <c r="A144" s="290"/>
      <c r="B144" s="293"/>
      <c r="C144" s="296"/>
      <c r="D144" s="299"/>
      <c r="E144" s="296"/>
      <c r="F144" s="251"/>
      <c r="G144" s="322"/>
      <c r="H144" s="322"/>
      <c r="I144" s="322"/>
      <c r="J144" s="325"/>
      <c r="K144" s="251"/>
      <c r="L144" s="9" t="s">
        <v>160</v>
      </c>
      <c r="M144" s="251"/>
      <c r="N144" s="205"/>
      <c r="O144" s="205"/>
      <c r="P144" s="205"/>
      <c r="Q144" s="205"/>
      <c r="R144" s="205"/>
      <c r="S144" s="202"/>
    </row>
    <row r="145" spans="1:19" ht="27" customHeight="1" x14ac:dyDescent="0.25">
      <c r="A145" s="290"/>
      <c r="B145" s="293"/>
      <c r="C145" s="296"/>
      <c r="D145" s="299"/>
      <c r="E145" s="296"/>
      <c r="F145" s="251"/>
      <c r="G145" s="322"/>
      <c r="H145" s="322"/>
      <c r="I145" s="322"/>
      <c r="J145" s="325"/>
      <c r="K145" s="251"/>
      <c r="L145" s="9" t="s">
        <v>231</v>
      </c>
      <c r="M145" s="251"/>
      <c r="N145" s="205"/>
      <c r="O145" s="205"/>
      <c r="P145" s="205"/>
      <c r="Q145" s="205"/>
      <c r="R145" s="205"/>
      <c r="S145" s="202"/>
    </row>
    <row r="146" spans="1:19" ht="41.25" customHeight="1" thickBot="1" x14ac:dyDescent="0.3">
      <c r="A146" s="290"/>
      <c r="B146" s="293"/>
      <c r="C146" s="296"/>
      <c r="D146" s="299"/>
      <c r="E146" s="296"/>
      <c r="F146" s="252"/>
      <c r="G146" s="323"/>
      <c r="H146" s="323"/>
      <c r="I146" s="323"/>
      <c r="J146" s="326"/>
      <c r="K146" s="252"/>
      <c r="L146" s="10" t="s">
        <v>238</v>
      </c>
      <c r="M146" s="252"/>
      <c r="N146" s="206"/>
      <c r="O146" s="206"/>
      <c r="P146" s="206"/>
      <c r="Q146" s="206"/>
      <c r="R146" s="206"/>
      <c r="S146" s="203"/>
    </row>
    <row r="147" spans="1:19" ht="49.5" customHeight="1" x14ac:dyDescent="0.25">
      <c r="A147" s="290"/>
      <c r="B147" s="293"/>
      <c r="C147" s="296"/>
      <c r="D147" s="299"/>
      <c r="E147" s="296"/>
      <c r="F147" s="306" t="s">
        <v>242</v>
      </c>
      <c r="G147" s="343" t="s">
        <v>243</v>
      </c>
      <c r="H147" s="343" t="s">
        <v>244</v>
      </c>
      <c r="I147" s="343" t="s">
        <v>245</v>
      </c>
      <c r="J147" s="349">
        <v>90</v>
      </c>
      <c r="K147" s="271" t="s">
        <v>246</v>
      </c>
      <c r="L147" s="187" t="s">
        <v>247</v>
      </c>
      <c r="M147" s="271" t="s">
        <v>248</v>
      </c>
      <c r="N147" s="222">
        <v>15</v>
      </c>
      <c r="O147" s="222">
        <v>25</v>
      </c>
      <c r="P147" s="222">
        <v>25</v>
      </c>
      <c r="Q147" s="222">
        <v>25</v>
      </c>
      <c r="R147" s="222">
        <v>90</v>
      </c>
      <c r="S147" s="222"/>
    </row>
    <row r="148" spans="1:19" ht="44.25" customHeight="1" x14ac:dyDescent="0.25">
      <c r="A148" s="290"/>
      <c r="B148" s="293"/>
      <c r="C148" s="296"/>
      <c r="D148" s="299"/>
      <c r="E148" s="296"/>
      <c r="F148" s="307"/>
      <c r="G148" s="344"/>
      <c r="H148" s="344"/>
      <c r="I148" s="344"/>
      <c r="J148" s="350"/>
      <c r="K148" s="272"/>
      <c r="L148" s="188" t="s">
        <v>249</v>
      </c>
      <c r="M148" s="272"/>
      <c r="N148" s="223"/>
      <c r="O148" s="223"/>
      <c r="P148" s="223"/>
      <c r="Q148" s="223"/>
      <c r="R148" s="223"/>
      <c r="S148" s="223"/>
    </row>
    <row r="149" spans="1:19" ht="54" customHeight="1" x14ac:dyDescent="0.25">
      <c r="A149" s="290"/>
      <c r="B149" s="293"/>
      <c r="C149" s="296"/>
      <c r="D149" s="299"/>
      <c r="E149" s="296"/>
      <c r="F149" s="307"/>
      <c r="G149" s="344"/>
      <c r="H149" s="344"/>
      <c r="I149" s="344"/>
      <c r="J149" s="350"/>
      <c r="K149" s="272"/>
      <c r="L149" s="188" t="s">
        <v>250</v>
      </c>
      <c r="M149" s="272"/>
      <c r="N149" s="223"/>
      <c r="O149" s="223"/>
      <c r="P149" s="223"/>
      <c r="Q149" s="223"/>
      <c r="R149" s="223"/>
      <c r="S149" s="223"/>
    </row>
    <row r="150" spans="1:19" ht="80.25" customHeight="1" x14ac:dyDescent="0.25">
      <c r="A150" s="290"/>
      <c r="B150" s="293"/>
      <c r="C150" s="296"/>
      <c r="D150" s="299"/>
      <c r="E150" s="296"/>
      <c r="F150" s="307"/>
      <c r="G150" s="344"/>
      <c r="H150" s="344"/>
      <c r="I150" s="344"/>
      <c r="J150" s="350"/>
      <c r="K150" s="272"/>
      <c r="L150" s="188" t="s">
        <v>251</v>
      </c>
      <c r="M150" s="272"/>
      <c r="N150" s="223"/>
      <c r="O150" s="223"/>
      <c r="P150" s="223"/>
      <c r="Q150" s="223"/>
      <c r="R150" s="223"/>
      <c r="S150" s="223"/>
    </row>
    <row r="151" spans="1:19" ht="113.25" customHeight="1" x14ac:dyDescent="0.25">
      <c r="A151" s="290"/>
      <c r="B151" s="293"/>
      <c r="C151" s="296"/>
      <c r="D151" s="299"/>
      <c r="E151" s="296"/>
      <c r="F151" s="307"/>
      <c r="G151" s="344"/>
      <c r="H151" s="344"/>
      <c r="I151" s="344"/>
      <c r="J151" s="350"/>
      <c r="K151" s="272"/>
      <c r="L151" s="188" t="s">
        <v>252</v>
      </c>
      <c r="M151" s="272"/>
      <c r="N151" s="223"/>
      <c r="O151" s="223"/>
      <c r="P151" s="223"/>
      <c r="Q151" s="223"/>
      <c r="R151" s="223"/>
      <c r="S151" s="223"/>
    </row>
    <row r="152" spans="1:19" ht="85.5" customHeight="1" x14ac:dyDescent="0.25">
      <c r="A152" s="290"/>
      <c r="B152" s="293"/>
      <c r="C152" s="296"/>
      <c r="D152" s="299"/>
      <c r="E152" s="296"/>
      <c r="F152" s="307"/>
      <c r="G152" s="344"/>
      <c r="H152" s="344"/>
      <c r="I152" s="344"/>
      <c r="J152" s="350"/>
      <c r="K152" s="272"/>
      <c r="L152" s="188" t="s">
        <v>253</v>
      </c>
      <c r="M152" s="272"/>
      <c r="N152" s="223"/>
      <c r="O152" s="223"/>
      <c r="P152" s="223"/>
      <c r="Q152" s="223"/>
      <c r="R152" s="223"/>
      <c r="S152" s="223"/>
    </row>
    <row r="153" spans="1:19" ht="71.25" customHeight="1" x14ac:dyDescent="0.25">
      <c r="A153" s="290"/>
      <c r="B153" s="293"/>
      <c r="C153" s="296"/>
      <c r="D153" s="299"/>
      <c r="E153" s="296"/>
      <c r="F153" s="307"/>
      <c r="G153" s="344"/>
      <c r="H153" s="344"/>
      <c r="I153" s="344"/>
      <c r="J153" s="350"/>
      <c r="K153" s="272"/>
      <c r="L153" s="188" t="s">
        <v>254</v>
      </c>
      <c r="M153" s="272"/>
      <c r="N153" s="223"/>
      <c r="O153" s="223"/>
      <c r="P153" s="223"/>
      <c r="Q153" s="223"/>
      <c r="R153" s="223"/>
      <c r="S153" s="223"/>
    </row>
    <row r="154" spans="1:19" ht="63.75" customHeight="1" x14ac:dyDescent="0.25">
      <c r="A154" s="290"/>
      <c r="B154" s="293"/>
      <c r="C154" s="296"/>
      <c r="D154" s="299"/>
      <c r="E154" s="296"/>
      <c r="F154" s="307"/>
      <c r="G154" s="344"/>
      <c r="H154" s="344"/>
      <c r="I154" s="344"/>
      <c r="J154" s="350"/>
      <c r="K154" s="272"/>
      <c r="L154" s="188" t="s">
        <v>255</v>
      </c>
      <c r="M154" s="272"/>
      <c r="N154" s="223"/>
      <c r="O154" s="223"/>
      <c r="P154" s="223"/>
      <c r="Q154" s="223"/>
      <c r="R154" s="223"/>
      <c r="S154" s="223"/>
    </row>
    <row r="155" spans="1:19" ht="63.75" customHeight="1" x14ac:dyDescent="0.25">
      <c r="A155" s="290"/>
      <c r="B155" s="293"/>
      <c r="C155" s="296"/>
      <c r="D155" s="299"/>
      <c r="E155" s="296"/>
      <c r="F155" s="307"/>
      <c r="G155" s="344"/>
      <c r="H155" s="344"/>
      <c r="I155" s="344"/>
      <c r="J155" s="350"/>
      <c r="K155" s="272"/>
      <c r="L155" s="188" t="s">
        <v>256</v>
      </c>
      <c r="M155" s="272"/>
      <c r="N155" s="223"/>
      <c r="O155" s="223"/>
      <c r="P155" s="223"/>
      <c r="Q155" s="223"/>
      <c r="R155" s="223"/>
      <c r="S155" s="223"/>
    </row>
    <row r="156" spans="1:19" ht="63.75" customHeight="1" x14ac:dyDescent="0.25">
      <c r="A156" s="290"/>
      <c r="B156" s="293"/>
      <c r="C156" s="296"/>
      <c r="D156" s="299"/>
      <c r="E156" s="296"/>
      <c r="F156" s="307"/>
      <c r="G156" s="344"/>
      <c r="H156" s="344"/>
      <c r="I156" s="344"/>
      <c r="J156" s="350"/>
      <c r="K156" s="272"/>
      <c r="L156" s="188" t="s">
        <v>257</v>
      </c>
      <c r="M156" s="272"/>
      <c r="N156" s="223"/>
      <c r="O156" s="223"/>
      <c r="P156" s="223"/>
      <c r="Q156" s="223"/>
      <c r="R156" s="223"/>
      <c r="S156" s="223"/>
    </row>
    <row r="157" spans="1:19" ht="56.25" customHeight="1" x14ac:dyDescent="0.25">
      <c r="A157" s="290"/>
      <c r="B157" s="293"/>
      <c r="C157" s="296"/>
      <c r="D157" s="299"/>
      <c r="E157" s="296"/>
      <c r="F157" s="307"/>
      <c r="G157" s="344"/>
      <c r="H157" s="344"/>
      <c r="I157" s="344"/>
      <c r="J157" s="350"/>
      <c r="K157" s="272"/>
      <c r="L157" s="188" t="s">
        <v>258</v>
      </c>
      <c r="M157" s="272"/>
      <c r="N157" s="223"/>
      <c r="O157" s="223"/>
      <c r="P157" s="223"/>
      <c r="Q157" s="223"/>
      <c r="R157" s="223"/>
      <c r="S157" s="223"/>
    </row>
    <row r="158" spans="1:19" ht="74.25" customHeight="1" x14ac:dyDescent="0.25">
      <c r="A158" s="290"/>
      <c r="B158" s="293"/>
      <c r="C158" s="296"/>
      <c r="D158" s="299"/>
      <c r="E158" s="296"/>
      <c r="F158" s="307"/>
      <c r="G158" s="344"/>
      <c r="H158" s="344"/>
      <c r="I158" s="344"/>
      <c r="J158" s="350"/>
      <c r="K158" s="272"/>
      <c r="L158" s="188" t="s">
        <v>259</v>
      </c>
      <c r="M158" s="272"/>
      <c r="N158" s="223"/>
      <c r="O158" s="223"/>
      <c r="P158" s="223"/>
      <c r="Q158" s="223"/>
      <c r="R158" s="223"/>
      <c r="S158" s="223"/>
    </row>
    <row r="159" spans="1:19" ht="39.75" customHeight="1" thickBot="1" x14ac:dyDescent="0.3">
      <c r="A159" s="290"/>
      <c r="B159" s="293"/>
      <c r="C159" s="296"/>
      <c r="D159" s="299"/>
      <c r="E159" s="296"/>
      <c r="F159" s="307"/>
      <c r="G159" s="344"/>
      <c r="H159" s="344"/>
      <c r="I159" s="344"/>
      <c r="J159" s="350"/>
      <c r="K159" s="272"/>
      <c r="L159" s="189" t="s">
        <v>260</v>
      </c>
      <c r="M159" s="272"/>
      <c r="N159" s="224"/>
      <c r="O159" s="224"/>
      <c r="P159" s="224"/>
      <c r="Q159" s="224"/>
      <c r="R159" s="224"/>
      <c r="S159" s="224"/>
    </row>
    <row r="160" spans="1:19" ht="70.5" customHeight="1" thickBot="1" x14ac:dyDescent="0.3">
      <c r="A160" s="290"/>
      <c r="B160" s="293"/>
      <c r="C160" s="296"/>
      <c r="D160" s="299"/>
      <c r="E160" s="296"/>
      <c r="F160" s="307"/>
      <c r="G160" s="60" t="s">
        <v>261</v>
      </c>
      <c r="H160" s="61" t="s">
        <v>262</v>
      </c>
      <c r="I160" s="60" t="s">
        <v>263</v>
      </c>
      <c r="J160" s="62">
        <v>90</v>
      </c>
      <c r="K160" s="272"/>
      <c r="L160" s="36" t="s">
        <v>264</v>
      </c>
      <c r="M160" s="272"/>
      <c r="N160" s="65">
        <v>15</v>
      </c>
      <c r="O160" s="65">
        <v>25</v>
      </c>
      <c r="P160" s="65">
        <v>25</v>
      </c>
      <c r="Q160" s="65">
        <v>25</v>
      </c>
      <c r="R160" s="65">
        <v>90</v>
      </c>
      <c r="S160" s="64"/>
    </row>
    <row r="161" spans="1:19" ht="69.75" customHeight="1" x14ac:dyDescent="0.25">
      <c r="A161" s="290"/>
      <c r="B161" s="293"/>
      <c r="C161" s="296"/>
      <c r="D161" s="299"/>
      <c r="E161" s="296"/>
      <c r="F161" s="307"/>
      <c r="G161" s="343" t="s">
        <v>265</v>
      </c>
      <c r="H161" s="343" t="s">
        <v>189</v>
      </c>
      <c r="I161" s="343" t="s">
        <v>266</v>
      </c>
      <c r="J161" s="349">
        <v>3</v>
      </c>
      <c r="K161" s="272"/>
      <c r="L161" s="181" t="s">
        <v>267</v>
      </c>
      <c r="M161" s="272"/>
      <c r="N161" s="219">
        <v>0</v>
      </c>
      <c r="O161" s="219">
        <v>1</v>
      </c>
      <c r="P161" s="219">
        <v>1</v>
      </c>
      <c r="Q161" s="219">
        <v>1</v>
      </c>
      <c r="R161" s="219">
        <v>3</v>
      </c>
      <c r="S161" s="213"/>
    </row>
    <row r="162" spans="1:19" ht="57.75" customHeight="1" x14ac:dyDescent="0.25">
      <c r="A162" s="290"/>
      <c r="B162" s="293"/>
      <c r="C162" s="296"/>
      <c r="D162" s="299"/>
      <c r="E162" s="296"/>
      <c r="F162" s="307"/>
      <c r="G162" s="344"/>
      <c r="H162" s="344"/>
      <c r="I162" s="344"/>
      <c r="J162" s="350"/>
      <c r="K162" s="272"/>
      <c r="L162" s="31" t="s">
        <v>268</v>
      </c>
      <c r="M162" s="272"/>
      <c r="N162" s="220"/>
      <c r="O162" s="220"/>
      <c r="P162" s="220"/>
      <c r="Q162" s="220"/>
      <c r="R162" s="220"/>
      <c r="S162" s="214"/>
    </row>
    <row r="163" spans="1:19" ht="58.5" customHeight="1" thickBot="1" x14ac:dyDescent="0.3">
      <c r="A163" s="290"/>
      <c r="B163" s="293"/>
      <c r="C163" s="296"/>
      <c r="D163" s="299"/>
      <c r="E163" s="296"/>
      <c r="F163" s="307"/>
      <c r="G163" s="345"/>
      <c r="H163" s="345"/>
      <c r="I163" s="345"/>
      <c r="J163" s="351"/>
      <c r="K163" s="272"/>
      <c r="L163" s="32" t="s">
        <v>30</v>
      </c>
      <c r="M163" s="272"/>
      <c r="N163" s="221"/>
      <c r="O163" s="221"/>
      <c r="P163" s="221"/>
      <c r="Q163" s="221"/>
      <c r="R163" s="221"/>
      <c r="S163" s="215"/>
    </row>
    <row r="164" spans="1:19" ht="42.75" customHeight="1" x14ac:dyDescent="0.25">
      <c r="A164" s="290"/>
      <c r="B164" s="293"/>
      <c r="C164" s="296"/>
      <c r="D164" s="299"/>
      <c r="E164" s="296"/>
      <c r="F164" s="307"/>
      <c r="G164" s="343" t="s">
        <v>269</v>
      </c>
      <c r="H164" s="343" t="s">
        <v>270</v>
      </c>
      <c r="I164" s="343" t="s">
        <v>271</v>
      </c>
      <c r="J164" s="349">
        <v>41</v>
      </c>
      <c r="K164" s="272"/>
      <c r="L164" s="46" t="s">
        <v>272</v>
      </c>
      <c r="M164" s="272"/>
      <c r="N164" s="210">
        <v>7</v>
      </c>
      <c r="O164" s="210">
        <v>7</v>
      </c>
      <c r="P164" s="210">
        <v>19</v>
      </c>
      <c r="Q164" s="210">
        <v>8</v>
      </c>
      <c r="R164" s="210">
        <f>N164+O164+P164+Q164</f>
        <v>41</v>
      </c>
      <c r="S164" s="213"/>
    </row>
    <row r="165" spans="1:19" ht="42" customHeight="1" x14ac:dyDescent="0.25">
      <c r="A165" s="290"/>
      <c r="B165" s="293"/>
      <c r="C165" s="296"/>
      <c r="D165" s="299"/>
      <c r="E165" s="296"/>
      <c r="F165" s="307"/>
      <c r="G165" s="344"/>
      <c r="H165" s="344"/>
      <c r="I165" s="344"/>
      <c r="J165" s="350"/>
      <c r="K165" s="272"/>
      <c r="L165" s="135" t="s">
        <v>273</v>
      </c>
      <c r="M165" s="272"/>
      <c r="N165" s="211"/>
      <c r="O165" s="211"/>
      <c r="P165" s="211"/>
      <c r="Q165" s="211"/>
      <c r="R165" s="211"/>
      <c r="S165" s="214"/>
    </row>
    <row r="166" spans="1:19" ht="40.5" customHeight="1" x14ac:dyDescent="0.25">
      <c r="A166" s="290"/>
      <c r="B166" s="293"/>
      <c r="C166" s="296"/>
      <c r="D166" s="299"/>
      <c r="E166" s="296"/>
      <c r="F166" s="307"/>
      <c r="G166" s="344"/>
      <c r="H166" s="344"/>
      <c r="I166" s="344"/>
      <c r="J166" s="350"/>
      <c r="K166" s="272"/>
      <c r="L166" s="135" t="s">
        <v>274</v>
      </c>
      <c r="M166" s="272"/>
      <c r="N166" s="211"/>
      <c r="O166" s="211"/>
      <c r="P166" s="211"/>
      <c r="Q166" s="211"/>
      <c r="R166" s="211"/>
      <c r="S166" s="214"/>
    </row>
    <row r="167" spans="1:19" ht="38.25" customHeight="1" thickBot="1" x14ac:dyDescent="0.3">
      <c r="A167" s="290"/>
      <c r="B167" s="293"/>
      <c r="C167" s="296"/>
      <c r="D167" s="299"/>
      <c r="E167" s="296"/>
      <c r="F167" s="307"/>
      <c r="G167" s="345"/>
      <c r="H167" s="345"/>
      <c r="I167" s="345"/>
      <c r="J167" s="351"/>
      <c r="K167" s="272"/>
      <c r="L167" s="47" t="s">
        <v>202</v>
      </c>
      <c r="M167" s="272"/>
      <c r="N167" s="212"/>
      <c r="O167" s="212"/>
      <c r="P167" s="212"/>
      <c r="Q167" s="212"/>
      <c r="R167" s="212"/>
      <c r="S167" s="215"/>
    </row>
    <row r="168" spans="1:19" ht="39.75" customHeight="1" x14ac:dyDescent="0.25">
      <c r="A168" s="290"/>
      <c r="B168" s="293"/>
      <c r="C168" s="296"/>
      <c r="D168" s="299"/>
      <c r="E168" s="296"/>
      <c r="F168" s="250" t="s">
        <v>275</v>
      </c>
      <c r="G168" s="321" t="s">
        <v>276</v>
      </c>
      <c r="H168" s="335" t="s">
        <v>199</v>
      </c>
      <c r="I168" s="321" t="s">
        <v>277</v>
      </c>
      <c r="J168" s="324">
        <v>1</v>
      </c>
      <c r="K168" s="370" t="s">
        <v>278</v>
      </c>
      <c r="L168" s="12" t="s">
        <v>279</v>
      </c>
      <c r="M168" s="333" t="s">
        <v>280</v>
      </c>
      <c r="N168" s="204">
        <v>0</v>
      </c>
      <c r="O168" s="216">
        <v>0.5</v>
      </c>
      <c r="P168" s="216">
        <v>0.25</v>
      </c>
      <c r="Q168" s="216">
        <v>0.25</v>
      </c>
      <c r="R168" s="204">
        <f>+N168+O168+P168+Q168</f>
        <v>1</v>
      </c>
      <c r="S168" s="201" t="s">
        <v>281</v>
      </c>
    </row>
    <row r="169" spans="1:19" ht="36" customHeight="1" x14ac:dyDescent="0.25">
      <c r="A169" s="290"/>
      <c r="B169" s="293"/>
      <c r="C169" s="296"/>
      <c r="D169" s="299"/>
      <c r="E169" s="296"/>
      <c r="F169" s="251"/>
      <c r="G169" s="322"/>
      <c r="H169" s="336"/>
      <c r="I169" s="322"/>
      <c r="J169" s="325"/>
      <c r="K169" s="369"/>
      <c r="L169" s="9" t="s">
        <v>282</v>
      </c>
      <c r="M169" s="334"/>
      <c r="N169" s="205"/>
      <c r="O169" s="217"/>
      <c r="P169" s="217"/>
      <c r="Q169" s="217"/>
      <c r="R169" s="205"/>
      <c r="S169" s="202"/>
    </row>
    <row r="170" spans="1:19" ht="24.75" customHeight="1" x14ac:dyDescent="0.25">
      <c r="A170" s="290"/>
      <c r="B170" s="293"/>
      <c r="C170" s="296"/>
      <c r="D170" s="299"/>
      <c r="E170" s="296"/>
      <c r="F170" s="251"/>
      <c r="G170" s="322"/>
      <c r="H170" s="336"/>
      <c r="I170" s="322"/>
      <c r="J170" s="325"/>
      <c r="K170" s="369"/>
      <c r="L170" s="9" t="s">
        <v>283</v>
      </c>
      <c r="M170" s="334"/>
      <c r="N170" s="205"/>
      <c r="O170" s="217"/>
      <c r="P170" s="217"/>
      <c r="Q170" s="217"/>
      <c r="R170" s="205"/>
      <c r="S170" s="202"/>
    </row>
    <row r="171" spans="1:19" ht="24.75" customHeight="1" x14ac:dyDescent="0.25">
      <c r="A171" s="290"/>
      <c r="B171" s="293"/>
      <c r="C171" s="296"/>
      <c r="D171" s="299"/>
      <c r="E171" s="296"/>
      <c r="F171" s="251"/>
      <c r="G171" s="322"/>
      <c r="H171" s="336"/>
      <c r="I171" s="322"/>
      <c r="J171" s="325"/>
      <c r="K171" s="369"/>
      <c r="L171" s="9" t="s">
        <v>284</v>
      </c>
      <c r="M171" s="334"/>
      <c r="N171" s="205"/>
      <c r="O171" s="217"/>
      <c r="P171" s="217"/>
      <c r="Q171" s="217"/>
      <c r="R171" s="205"/>
      <c r="S171" s="202"/>
    </row>
    <row r="172" spans="1:19" ht="24.75" customHeight="1" x14ac:dyDescent="0.25">
      <c r="A172" s="290"/>
      <c r="B172" s="293"/>
      <c r="C172" s="296"/>
      <c r="D172" s="299"/>
      <c r="E172" s="296"/>
      <c r="F172" s="251"/>
      <c r="G172" s="322"/>
      <c r="H172" s="336"/>
      <c r="I172" s="322"/>
      <c r="J172" s="325"/>
      <c r="K172" s="369"/>
      <c r="L172" s="9" t="s">
        <v>285</v>
      </c>
      <c r="M172" s="334"/>
      <c r="N172" s="205"/>
      <c r="O172" s="217"/>
      <c r="P172" s="217"/>
      <c r="Q172" s="217"/>
      <c r="R172" s="205"/>
      <c r="S172" s="202"/>
    </row>
    <row r="173" spans="1:19" ht="36" customHeight="1" x14ac:dyDescent="0.25">
      <c r="A173" s="290"/>
      <c r="B173" s="293"/>
      <c r="C173" s="296"/>
      <c r="D173" s="299"/>
      <c r="E173" s="296"/>
      <c r="F173" s="251"/>
      <c r="G173" s="322"/>
      <c r="H173" s="336"/>
      <c r="I173" s="322"/>
      <c r="J173" s="325"/>
      <c r="K173" s="369"/>
      <c r="L173" s="9" t="s">
        <v>286</v>
      </c>
      <c r="M173" s="334"/>
      <c r="N173" s="205"/>
      <c r="O173" s="217"/>
      <c r="P173" s="217"/>
      <c r="Q173" s="217"/>
      <c r="R173" s="205"/>
      <c r="S173" s="202"/>
    </row>
    <row r="174" spans="1:19" ht="36" customHeight="1" thickBot="1" x14ac:dyDescent="0.3">
      <c r="A174" s="290"/>
      <c r="B174" s="293"/>
      <c r="C174" s="296"/>
      <c r="D174" s="299"/>
      <c r="E174" s="296"/>
      <c r="F174" s="251"/>
      <c r="G174" s="322"/>
      <c r="H174" s="336"/>
      <c r="I174" s="322"/>
      <c r="J174" s="325"/>
      <c r="K174" s="369"/>
      <c r="L174" s="10" t="s">
        <v>287</v>
      </c>
      <c r="M174" s="334"/>
      <c r="N174" s="206"/>
      <c r="O174" s="218"/>
      <c r="P174" s="218"/>
      <c r="Q174" s="218"/>
      <c r="R174" s="206"/>
      <c r="S174" s="203"/>
    </row>
    <row r="175" spans="1:19" ht="65.25" customHeight="1" x14ac:dyDescent="0.25">
      <c r="A175" s="290"/>
      <c r="B175" s="293"/>
      <c r="C175" s="296"/>
      <c r="D175" s="299"/>
      <c r="E175" s="296"/>
      <c r="F175" s="251"/>
      <c r="G175" s="321" t="s">
        <v>288</v>
      </c>
      <c r="H175" s="321" t="s">
        <v>199</v>
      </c>
      <c r="I175" s="321" t="s">
        <v>289</v>
      </c>
      <c r="J175" s="324">
        <v>7</v>
      </c>
      <c r="K175" s="369"/>
      <c r="L175" s="12" t="s">
        <v>290</v>
      </c>
      <c r="M175" s="334"/>
      <c r="N175" s="204">
        <v>2</v>
      </c>
      <c r="O175" s="204">
        <v>2</v>
      </c>
      <c r="P175" s="204">
        <v>2</v>
      </c>
      <c r="Q175" s="204">
        <v>1</v>
      </c>
      <c r="R175" s="204">
        <v>7</v>
      </c>
      <c r="S175" s="201"/>
    </row>
    <row r="176" spans="1:19" ht="63.75" customHeight="1" x14ac:dyDescent="0.25">
      <c r="A176" s="290"/>
      <c r="B176" s="293"/>
      <c r="C176" s="296"/>
      <c r="D176" s="299"/>
      <c r="E176" s="296"/>
      <c r="F176" s="251"/>
      <c r="G176" s="322"/>
      <c r="H176" s="322"/>
      <c r="I176" s="322"/>
      <c r="J176" s="325"/>
      <c r="K176" s="369"/>
      <c r="L176" s="9" t="s">
        <v>291</v>
      </c>
      <c r="M176" s="334"/>
      <c r="N176" s="205"/>
      <c r="O176" s="205"/>
      <c r="P176" s="205"/>
      <c r="Q176" s="205"/>
      <c r="R176" s="205"/>
      <c r="S176" s="202"/>
    </row>
    <row r="177" spans="1:19" ht="46.5" customHeight="1" x14ac:dyDescent="0.25">
      <c r="A177" s="290"/>
      <c r="B177" s="293"/>
      <c r="C177" s="296"/>
      <c r="D177" s="299"/>
      <c r="E177" s="296"/>
      <c r="F177" s="251"/>
      <c r="G177" s="322"/>
      <c r="H177" s="322"/>
      <c r="I177" s="322"/>
      <c r="J177" s="325"/>
      <c r="K177" s="369"/>
      <c r="L177" s="9" t="s">
        <v>292</v>
      </c>
      <c r="M177" s="334"/>
      <c r="N177" s="205"/>
      <c r="O177" s="205"/>
      <c r="P177" s="205"/>
      <c r="Q177" s="205"/>
      <c r="R177" s="205"/>
      <c r="S177" s="202"/>
    </row>
    <row r="178" spans="1:19" ht="67.5" customHeight="1" x14ac:dyDescent="0.25">
      <c r="A178" s="290"/>
      <c r="B178" s="293"/>
      <c r="C178" s="296"/>
      <c r="D178" s="299"/>
      <c r="E178" s="296"/>
      <c r="F178" s="251"/>
      <c r="G178" s="322"/>
      <c r="H178" s="322"/>
      <c r="I178" s="322"/>
      <c r="J178" s="325"/>
      <c r="K178" s="369"/>
      <c r="L178" s="9" t="s">
        <v>293</v>
      </c>
      <c r="M178" s="334"/>
      <c r="N178" s="205"/>
      <c r="O178" s="205"/>
      <c r="P178" s="205"/>
      <c r="Q178" s="205"/>
      <c r="R178" s="205"/>
      <c r="S178" s="202"/>
    </row>
    <row r="179" spans="1:19" ht="69" customHeight="1" thickBot="1" x14ac:dyDescent="0.3">
      <c r="A179" s="290"/>
      <c r="B179" s="293"/>
      <c r="C179" s="296"/>
      <c r="D179" s="299"/>
      <c r="E179" s="296"/>
      <c r="F179" s="251"/>
      <c r="G179" s="323"/>
      <c r="H179" s="323"/>
      <c r="I179" s="323"/>
      <c r="J179" s="326"/>
      <c r="K179" s="369"/>
      <c r="L179" s="10" t="s">
        <v>294</v>
      </c>
      <c r="M179" s="334"/>
      <c r="N179" s="206"/>
      <c r="O179" s="206"/>
      <c r="P179" s="206"/>
      <c r="Q179" s="206"/>
      <c r="R179" s="206"/>
      <c r="S179" s="203"/>
    </row>
    <row r="180" spans="1:19" ht="54.75" customHeight="1" thickBot="1" x14ac:dyDescent="0.3">
      <c r="A180" s="290"/>
      <c r="B180" s="293"/>
      <c r="C180" s="296"/>
      <c r="D180" s="299"/>
      <c r="E180" s="296"/>
      <c r="F180" s="251"/>
      <c r="G180" s="321" t="s">
        <v>295</v>
      </c>
      <c r="H180" s="321" t="s">
        <v>199</v>
      </c>
      <c r="I180" s="321" t="s">
        <v>296</v>
      </c>
      <c r="J180" s="324">
        <v>1</v>
      </c>
      <c r="K180" s="369"/>
      <c r="L180" s="12" t="s">
        <v>297</v>
      </c>
      <c r="M180" s="334"/>
      <c r="N180" s="207">
        <v>0.1</v>
      </c>
      <c r="O180" s="207">
        <v>0.3</v>
      </c>
      <c r="P180" s="207">
        <v>0.3</v>
      </c>
      <c r="Q180" s="207">
        <v>0.3</v>
      </c>
      <c r="R180" s="201">
        <f>+N180+O180+P180+P1782</f>
        <v>0.7</v>
      </c>
      <c r="S180" s="201" t="s">
        <v>147</v>
      </c>
    </row>
    <row r="181" spans="1:19" ht="46.5" customHeight="1" x14ac:dyDescent="0.25">
      <c r="A181" s="290"/>
      <c r="B181" s="293"/>
      <c r="C181" s="296"/>
      <c r="D181" s="299"/>
      <c r="E181" s="296"/>
      <c r="F181" s="251"/>
      <c r="G181" s="322"/>
      <c r="H181" s="322"/>
      <c r="I181" s="322"/>
      <c r="J181" s="325"/>
      <c r="K181" s="369"/>
      <c r="L181" s="12" t="s">
        <v>298</v>
      </c>
      <c r="M181" s="334"/>
      <c r="N181" s="208"/>
      <c r="O181" s="208"/>
      <c r="P181" s="208"/>
      <c r="Q181" s="208"/>
      <c r="R181" s="202"/>
      <c r="S181" s="202"/>
    </row>
    <row r="182" spans="1:19" ht="70.5" customHeight="1" x14ac:dyDescent="0.25">
      <c r="A182" s="290"/>
      <c r="B182" s="293"/>
      <c r="C182" s="296"/>
      <c r="D182" s="299"/>
      <c r="E182" s="296"/>
      <c r="F182" s="251"/>
      <c r="G182" s="322"/>
      <c r="H182" s="322"/>
      <c r="I182" s="322"/>
      <c r="J182" s="325"/>
      <c r="K182" s="369"/>
      <c r="L182" s="9" t="s">
        <v>299</v>
      </c>
      <c r="M182" s="334"/>
      <c r="N182" s="208"/>
      <c r="O182" s="208"/>
      <c r="P182" s="208"/>
      <c r="Q182" s="208"/>
      <c r="R182" s="202"/>
      <c r="S182" s="202"/>
    </row>
    <row r="183" spans="1:19" ht="69" customHeight="1" x14ac:dyDescent="0.25">
      <c r="A183" s="290"/>
      <c r="B183" s="293"/>
      <c r="C183" s="296"/>
      <c r="D183" s="299"/>
      <c r="E183" s="296"/>
      <c r="F183" s="251"/>
      <c r="G183" s="322"/>
      <c r="H183" s="322"/>
      <c r="I183" s="322"/>
      <c r="J183" s="325"/>
      <c r="K183" s="369"/>
      <c r="L183" s="9" t="s">
        <v>300</v>
      </c>
      <c r="M183" s="334"/>
      <c r="N183" s="208"/>
      <c r="O183" s="208"/>
      <c r="P183" s="208"/>
      <c r="Q183" s="208"/>
      <c r="R183" s="202"/>
      <c r="S183" s="202"/>
    </row>
    <row r="184" spans="1:19" ht="69" customHeight="1" x14ac:dyDescent="0.25">
      <c r="A184" s="290"/>
      <c r="B184" s="293"/>
      <c r="C184" s="296"/>
      <c r="D184" s="299"/>
      <c r="E184" s="296"/>
      <c r="F184" s="251"/>
      <c r="G184" s="322"/>
      <c r="H184" s="322"/>
      <c r="I184" s="322"/>
      <c r="J184" s="325"/>
      <c r="K184" s="369"/>
      <c r="L184" s="11" t="s">
        <v>301</v>
      </c>
      <c r="M184" s="334"/>
      <c r="N184" s="208"/>
      <c r="O184" s="208"/>
      <c r="P184" s="208"/>
      <c r="Q184" s="208"/>
      <c r="R184" s="202"/>
      <c r="S184" s="202"/>
    </row>
    <row r="185" spans="1:19" ht="62.25" customHeight="1" thickBot="1" x14ac:dyDescent="0.3">
      <c r="A185" s="290"/>
      <c r="B185" s="293"/>
      <c r="C185" s="296"/>
      <c r="D185" s="299"/>
      <c r="E185" s="296"/>
      <c r="F185" s="251"/>
      <c r="G185" s="323"/>
      <c r="H185" s="323"/>
      <c r="I185" s="323"/>
      <c r="J185" s="326"/>
      <c r="K185" s="369"/>
      <c r="L185" s="10" t="s">
        <v>302</v>
      </c>
      <c r="M185" s="334"/>
      <c r="N185" s="209"/>
      <c r="O185" s="209"/>
      <c r="P185" s="209"/>
      <c r="Q185" s="209"/>
      <c r="R185" s="203"/>
      <c r="S185" s="203"/>
    </row>
    <row r="186" spans="1:19" ht="42" customHeight="1" x14ac:dyDescent="0.25">
      <c r="A186" s="290"/>
      <c r="B186" s="293"/>
      <c r="C186" s="296"/>
      <c r="D186" s="299"/>
      <c r="E186" s="296"/>
      <c r="F186" s="251"/>
      <c r="G186" s="321" t="s">
        <v>303</v>
      </c>
      <c r="H186" s="321" t="s">
        <v>304</v>
      </c>
      <c r="I186" s="321" t="s">
        <v>305</v>
      </c>
      <c r="J186" s="371">
        <v>1</v>
      </c>
      <c r="K186" s="251"/>
      <c r="L186" s="12" t="s">
        <v>306</v>
      </c>
      <c r="M186" s="251"/>
      <c r="N186" s="198">
        <v>0.1</v>
      </c>
      <c r="O186" s="198">
        <v>0.3</v>
      </c>
      <c r="P186" s="198">
        <v>0.3</v>
      </c>
      <c r="Q186" s="198">
        <v>0.3</v>
      </c>
      <c r="R186" s="198">
        <v>1</v>
      </c>
      <c r="S186" s="201"/>
    </row>
    <row r="187" spans="1:19" ht="30.75" customHeight="1" x14ac:dyDescent="0.25">
      <c r="A187" s="290"/>
      <c r="B187" s="293"/>
      <c r="C187" s="296"/>
      <c r="D187" s="299"/>
      <c r="E187" s="296"/>
      <c r="F187" s="251"/>
      <c r="G187" s="322"/>
      <c r="H187" s="322"/>
      <c r="I187" s="322"/>
      <c r="J187" s="372"/>
      <c r="K187" s="251"/>
      <c r="L187" s="9" t="s">
        <v>307</v>
      </c>
      <c r="M187" s="251"/>
      <c r="N187" s="199"/>
      <c r="O187" s="199"/>
      <c r="P187" s="199"/>
      <c r="Q187" s="199"/>
      <c r="R187" s="199"/>
      <c r="S187" s="202"/>
    </row>
    <row r="188" spans="1:19" ht="30.75" customHeight="1" x14ac:dyDescent="0.25">
      <c r="A188" s="290"/>
      <c r="B188" s="293"/>
      <c r="C188" s="296"/>
      <c r="D188" s="299"/>
      <c r="E188" s="296"/>
      <c r="F188" s="251"/>
      <c r="G188" s="322"/>
      <c r="H188" s="322"/>
      <c r="I188" s="322"/>
      <c r="J188" s="372"/>
      <c r="K188" s="251"/>
      <c r="L188" s="9" t="s">
        <v>308</v>
      </c>
      <c r="M188" s="251"/>
      <c r="N188" s="199"/>
      <c r="O188" s="199"/>
      <c r="P188" s="199"/>
      <c r="Q188" s="199"/>
      <c r="R188" s="199"/>
      <c r="S188" s="202"/>
    </row>
    <row r="189" spans="1:19" ht="24" customHeight="1" x14ac:dyDescent="0.25">
      <c r="A189" s="290"/>
      <c r="B189" s="293"/>
      <c r="C189" s="296"/>
      <c r="D189" s="299"/>
      <c r="E189" s="296"/>
      <c r="F189" s="251"/>
      <c r="G189" s="322"/>
      <c r="H189" s="322"/>
      <c r="I189" s="322"/>
      <c r="J189" s="372"/>
      <c r="K189" s="251"/>
      <c r="L189" s="9" t="s">
        <v>309</v>
      </c>
      <c r="M189" s="251"/>
      <c r="N189" s="199"/>
      <c r="O189" s="199"/>
      <c r="P189" s="199"/>
      <c r="Q189" s="199"/>
      <c r="R189" s="199"/>
      <c r="S189" s="202"/>
    </row>
    <row r="190" spans="1:19" ht="40.5" customHeight="1" thickBot="1" x14ac:dyDescent="0.3">
      <c r="A190" s="290"/>
      <c r="B190" s="294"/>
      <c r="C190" s="297"/>
      <c r="D190" s="300"/>
      <c r="E190" s="297"/>
      <c r="F190" s="251"/>
      <c r="G190" s="322"/>
      <c r="H190" s="322"/>
      <c r="I190" s="322"/>
      <c r="J190" s="372"/>
      <c r="K190" s="251"/>
      <c r="L190" s="11" t="s">
        <v>310</v>
      </c>
      <c r="M190" s="251"/>
      <c r="N190" s="200"/>
      <c r="O190" s="200"/>
      <c r="P190" s="200"/>
      <c r="Q190" s="200"/>
      <c r="R190" s="200"/>
      <c r="S190" s="203"/>
    </row>
    <row r="191" spans="1:19" s="5" customFormat="1" ht="62.25" customHeight="1" x14ac:dyDescent="0.25">
      <c r="A191" s="290"/>
      <c r="B191" s="309" t="s">
        <v>311</v>
      </c>
      <c r="C191" s="312" t="s">
        <v>312</v>
      </c>
      <c r="D191" s="315" t="s">
        <v>313</v>
      </c>
      <c r="E191" s="315" t="s">
        <v>314</v>
      </c>
      <c r="F191" s="318" t="s">
        <v>315</v>
      </c>
      <c r="G191" s="373" t="s">
        <v>316</v>
      </c>
      <c r="H191" s="376">
        <v>0</v>
      </c>
      <c r="I191" s="373" t="s">
        <v>317</v>
      </c>
      <c r="J191" s="385">
        <v>1</v>
      </c>
      <c r="K191" s="388" t="s">
        <v>318</v>
      </c>
      <c r="L191" s="190" t="s">
        <v>319</v>
      </c>
      <c r="M191" s="391" t="s">
        <v>42</v>
      </c>
      <c r="N191" s="382">
        <v>0</v>
      </c>
      <c r="O191" s="379">
        <v>0.5</v>
      </c>
      <c r="P191" s="379">
        <v>0.25</v>
      </c>
      <c r="Q191" s="379">
        <v>0.25</v>
      </c>
      <c r="R191" s="382">
        <f ca="1">+N191+O191+P191+R191</f>
        <v>0.75</v>
      </c>
      <c r="S191" s="318" t="s">
        <v>122</v>
      </c>
    </row>
    <row r="192" spans="1:19" s="5" customFormat="1" ht="75" customHeight="1" x14ac:dyDescent="0.25">
      <c r="A192" s="290"/>
      <c r="B192" s="310"/>
      <c r="C192" s="313"/>
      <c r="D192" s="316"/>
      <c r="E192" s="316"/>
      <c r="F192" s="319"/>
      <c r="G192" s="374"/>
      <c r="H192" s="377"/>
      <c r="I192" s="374"/>
      <c r="J192" s="386"/>
      <c r="K192" s="389"/>
      <c r="L192" s="191" t="s">
        <v>320</v>
      </c>
      <c r="M192" s="392"/>
      <c r="N192" s="383"/>
      <c r="O192" s="380"/>
      <c r="P192" s="380"/>
      <c r="Q192" s="380"/>
      <c r="R192" s="383"/>
      <c r="S192" s="319"/>
    </row>
    <row r="193" spans="1:19" s="5" customFormat="1" ht="62.25" customHeight="1" x14ac:dyDescent="0.25">
      <c r="A193" s="290"/>
      <c r="B193" s="310"/>
      <c r="C193" s="313"/>
      <c r="D193" s="316"/>
      <c r="E193" s="316"/>
      <c r="F193" s="319"/>
      <c r="G193" s="374"/>
      <c r="H193" s="377"/>
      <c r="I193" s="374"/>
      <c r="J193" s="386"/>
      <c r="K193" s="389"/>
      <c r="L193" s="77" t="s">
        <v>321</v>
      </c>
      <c r="M193" s="392"/>
      <c r="N193" s="383"/>
      <c r="O193" s="380"/>
      <c r="P193" s="380"/>
      <c r="Q193" s="380"/>
      <c r="R193" s="383"/>
      <c r="S193" s="319"/>
    </row>
    <row r="194" spans="1:19" s="5" customFormat="1" ht="66.75" customHeight="1" x14ac:dyDescent="0.25">
      <c r="A194" s="290"/>
      <c r="B194" s="310"/>
      <c r="C194" s="313"/>
      <c r="D194" s="316"/>
      <c r="E194" s="316"/>
      <c r="F194" s="319"/>
      <c r="G194" s="374"/>
      <c r="H194" s="377"/>
      <c r="I194" s="374"/>
      <c r="J194" s="386"/>
      <c r="K194" s="389"/>
      <c r="L194" s="191" t="s">
        <v>322</v>
      </c>
      <c r="M194" s="392"/>
      <c r="N194" s="383"/>
      <c r="O194" s="380"/>
      <c r="P194" s="380"/>
      <c r="Q194" s="380"/>
      <c r="R194" s="383"/>
      <c r="S194" s="319"/>
    </row>
    <row r="195" spans="1:19" s="5" customFormat="1" ht="73.5" customHeight="1" x14ac:dyDescent="0.25">
      <c r="A195" s="290"/>
      <c r="B195" s="310"/>
      <c r="C195" s="313"/>
      <c r="D195" s="316"/>
      <c r="E195" s="316"/>
      <c r="F195" s="319"/>
      <c r="G195" s="374"/>
      <c r="H195" s="377"/>
      <c r="I195" s="374"/>
      <c r="J195" s="386"/>
      <c r="K195" s="389"/>
      <c r="L195" s="77" t="s">
        <v>323</v>
      </c>
      <c r="M195" s="392"/>
      <c r="N195" s="383"/>
      <c r="O195" s="380"/>
      <c r="P195" s="380"/>
      <c r="Q195" s="380"/>
      <c r="R195" s="383"/>
      <c r="S195" s="319"/>
    </row>
    <row r="196" spans="1:19" s="5" customFormat="1" ht="90" customHeight="1" x14ac:dyDescent="0.25">
      <c r="A196" s="290"/>
      <c r="B196" s="310"/>
      <c r="C196" s="313"/>
      <c r="D196" s="316"/>
      <c r="E196" s="316"/>
      <c r="F196" s="319"/>
      <c r="G196" s="374"/>
      <c r="H196" s="377"/>
      <c r="I196" s="374"/>
      <c r="J196" s="386"/>
      <c r="K196" s="389"/>
      <c r="L196" s="77" t="s">
        <v>324</v>
      </c>
      <c r="M196" s="392"/>
      <c r="N196" s="383"/>
      <c r="O196" s="380"/>
      <c r="P196" s="380"/>
      <c r="Q196" s="380"/>
      <c r="R196" s="383"/>
      <c r="S196" s="319"/>
    </row>
    <row r="197" spans="1:19" s="5" customFormat="1" ht="87" customHeight="1" x14ac:dyDescent="0.25">
      <c r="A197" s="290"/>
      <c r="B197" s="310"/>
      <c r="C197" s="313"/>
      <c r="D197" s="316"/>
      <c r="E197" s="316"/>
      <c r="F197" s="319"/>
      <c r="G197" s="374"/>
      <c r="H197" s="377"/>
      <c r="I197" s="374"/>
      <c r="J197" s="386"/>
      <c r="K197" s="389"/>
      <c r="L197" s="77" t="s">
        <v>325</v>
      </c>
      <c r="M197" s="392"/>
      <c r="N197" s="383"/>
      <c r="O197" s="380"/>
      <c r="P197" s="380"/>
      <c r="Q197" s="380"/>
      <c r="R197" s="383"/>
      <c r="S197" s="319"/>
    </row>
    <row r="198" spans="1:19" s="5" customFormat="1" ht="87" customHeight="1" x14ac:dyDescent="0.25">
      <c r="A198" s="290"/>
      <c r="B198" s="310"/>
      <c r="C198" s="313"/>
      <c r="D198" s="316"/>
      <c r="E198" s="316"/>
      <c r="F198" s="319"/>
      <c r="G198" s="374"/>
      <c r="H198" s="377"/>
      <c r="I198" s="374"/>
      <c r="J198" s="386"/>
      <c r="K198" s="389"/>
      <c r="L198" s="77" t="s">
        <v>326</v>
      </c>
      <c r="M198" s="392"/>
      <c r="N198" s="383"/>
      <c r="O198" s="380"/>
      <c r="P198" s="380"/>
      <c r="Q198" s="380"/>
      <c r="R198" s="383"/>
      <c r="S198" s="319"/>
    </row>
    <row r="199" spans="1:19" s="5" customFormat="1" ht="87" customHeight="1" x14ac:dyDescent="0.25">
      <c r="A199" s="290"/>
      <c r="B199" s="310"/>
      <c r="C199" s="313"/>
      <c r="D199" s="316"/>
      <c r="E199" s="316"/>
      <c r="F199" s="319"/>
      <c r="G199" s="374"/>
      <c r="H199" s="377"/>
      <c r="I199" s="374"/>
      <c r="J199" s="386"/>
      <c r="K199" s="389"/>
      <c r="L199" s="77" t="s">
        <v>327</v>
      </c>
      <c r="M199" s="392"/>
      <c r="N199" s="383"/>
      <c r="O199" s="380"/>
      <c r="P199" s="380"/>
      <c r="Q199" s="380"/>
      <c r="R199" s="383"/>
      <c r="S199" s="319"/>
    </row>
    <row r="200" spans="1:19" s="5" customFormat="1" ht="60" customHeight="1" x14ac:dyDescent="0.25">
      <c r="A200" s="290"/>
      <c r="B200" s="310"/>
      <c r="C200" s="313"/>
      <c r="D200" s="316"/>
      <c r="E200" s="316"/>
      <c r="F200" s="319"/>
      <c r="G200" s="374"/>
      <c r="H200" s="377"/>
      <c r="I200" s="374"/>
      <c r="J200" s="386"/>
      <c r="K200" s="389"/>
      <c r="L200" s="77" t="s">
        <v>328</v>
      </c>
      <c r="M200" s="392"/>
      <c r="N200" s="383"/>
      <c r="O200" s="380"/>
      <c r="P200" s="380"/>
      <c r="Q200" s="380"/>
      <c r="R200" s="383"/>
      <c r="S200" s="319"/>
    </row>
    <row r="201" spans="1:19" ht="46.5" customHeight="1" thickBot="1" x14ac:dyDescent="0.3">
      <c r="A201" s="291"/>
      <c r="B201" s="311"/>
      <c r="C201" s="314"/>
      <c r="D201" s="317"/>
      <c r="E201" s="317"/>
      <c r="F201" s="320"/>
      <c r="G201" s="375"/>
      <c r="H201" s="378"/>
      <c r="I201" s="375"/>
      <c r="J201" s="387"/>
      <c r="K201" s="390"/>
      <c r="L201" s="192" t="s">
        <v>30</v>
      </c>
      <c r="M201" s="393"/>
      <c r="N201" s="384"/>
      <c r="O201" s="381"/>
      <c r="P201" s="381"/>
      <c r="Q201" s="381"/>
      <c r="R201" s="384"/>
      <c r="S201" s="320"/>
    </row>
    <row r="202" spans="1:19" x14ac:dyDescent="0.25">
      <c r="N202" s="63"/>
      <c r="O202" s="63"/>
      <c r="P202" s="63"/>
      <c r="Q202" s="63"/>
      <c r="R202" s="63"/>
    </row>
    <row r="203" spans="1:19" x14ac:dyDescent="0.25">
      <c r="N203" s="63"/>
      <c r="O203" s="63"/>
      <c r="P203" s="63"/>
      <c r="Q203" s="63"/>
      <c r="R203" s="63"/>
    </row>
    <row r="204" spans="1:19" x14ac:dyDescent="0.25">
      <c r="N204" s="63"/>
      <c r="O204" s="63"/>
      <c r="P204" s="63"/>
      <c r="Q204" s="63"/>
      <c r="R204" s="63"/>
    </row>
    <row r="205" spans="1:19" x14ac:dyDescent="0.25">
      <c r="N205" s="63"/>
      <c r="O205" s="63"/>
      <c r="P205" s="63"/>
      <c r="Q205" s="63"/>
      <c r="R205" s="63"/>
    </row>
    <row r="206" spans="1:19" x14ac:dyDescent="0.25">
      <c r="N206" s="63"/>
      <c r="O206" s="63"/>
      <c r="P206" s="63"/>
      <c r="Q206" s="63"/>
      <c r="R206" s="63"/>
    </row>
    <row r="207" spans="1:19" x14ac:dyDescent="0.25">
      <c r="N207" s="63"/>
      <c r="O207" s="63"/>
      <c r="P207" s="63"/>
      <c r="Q207" s="63"/>
      <c r="R207" s="63"/>
    </row>
    <row r="208" spans="1:19" x14ac:dyDescent="0.25">
      <c r="N208" s="63"/>
      <c r="O208" s="63"/>
      <c r="P208" s="63"/>
      <c r="Q208" s="63"/>
      <c r="R208" s="63"/>
    </row>
    <row r="209" spans="14:18" x14ac:dyDescent="0.25">
      <c r="N209" s="63"/>
      <c r="O209" s="63"/>
      <c r="P209" s="63"/>
      <c r="Q209" s="63"/>
      <c r="R209" s="63"/>
    </row>
    <row r="210" spans="14:18" x14ac:dyDescent="0.25">
      <c r="N210" s="63"/>
      <c r="O210" s="63"/>
      <c r="P210" s="63"/>
      <c r="Q210" s="63"/>
      <c r="R210" s="63"/>
    </row>
    <row r="211" spans="14:18" x14ac:dyDescent="0.25">
      <c r="N211" s="63"/>
      <c r="O211" s="63"/>
      <c r="P211" s="63"/>
      <c r="Q211" s="63"/>
      <c r="R211" s="63"/>
    </row>
    <row r="212" spans="14:18" x14ac:dyDescent="0.25">
      <c r="N212" s="63"/>
      <c r="O212" s="63"/>
      <c r="P212" s="63"/>
      <c r="Q212" s="63"/>
      <c r="R212" s="63"/>
    </row>
    <row r="213" spans="14:18" x14ac:dyDescent="0.25">
      <c r="N213" s="63"/>
      <c r="O213" s="63"/>
      <c r="P213" s="63"/>
      <c r="Q213" s="63"/>
      <c r="R213" s="63"/>
    </row>
    <row r="214" spans="14:18" x14ac:dyDescent="0.25">
      <c r="N214" s="63"/>
      <c r="O214" s="63"/>
      <c r="P214" s="63"/>
      <c r="Q214" s="63"/>
      <c r="R214" s="63"/>
    </row>
    <row r="215" spans="14:18" x14ac:dyDescent="0.25">
      <c r="N215" s="63"/>
      <c r="O215" s="63"/>
      <c r="P215" s="63"/>
      <c r="Q215" s="63"/>
      <c r="R215" s="63"/>
    </row>
    <row r="216" spans="14:18" x14ac:dyDescent="0.25">
      <c r="N216" s="63"/>
      <c r="O216" s="63"/>
      <c r="P216" s="63"/>
      <c r="Q216" s="63"/>
      <c r="R216" s="63"/>
    </row>
    <row r="217" spans="14:18" x14ac:dyDescent="0.25">
      <c r="N217" s="63"/>
      <c r="O217" s="63"/>
      <c r="P217" s="63"/>
      <c r="Q217" s="63"/>
      <c r="R217" s="63"/>
    </row>
    <row r="218" spans="14:18" x14ac:dyDescent="0.25">
      <c r="N218" s="63"/>
      <c r="O218" s="63"/>
      <c r="P218" s="63"/>
      <c r="Q218" s="63"/>
      <c r="R218" s="63"/>
    </row>
    <row r="219" spans="14:18" x14ac:dyDescent="0.25">
      <c r="N219" s="63"/>
      <c r="O219" s="63"/>
      <c r="P219" s="63"/>
      <c r="Q219" s="63"/>
      <c r="R219" s="63"/>
    </row>
  </sheetData>
  <mergeCells count="451">
    <mergeCell ref="G191:G201"/>
    <mergeCell ref="H191:H201"/>
    <mergeCell ref="P191:P201"/>
    <mergeCell ref="Q191:Q201"/>
    <mergeCell ref="R191:R201"/>
    <mergeCell ref="S191:S201"/>
    <mergeCell ref="I191:I201"/>
    <mergeCell ref="J191:J201"/>
    <mergeCell ref="K191:K201"/>
    <mergeCell ref="M191:M201"/>
    <mergeCell ref="N191:N201"/>
    <mergeCell ref="O191:O201"/>
    <mergeCell ref="G186:G190"/>
    <mergeCell ref="K168:K190"/>
    <mergeCell ref="M168:M190"/>
    <mergeCell ref="G175:G179"/>
    <mergeCell ref="H175:H179"/>
    <mergeCell ref="I175:I179"/>
    <mergeCell ref="J175:J179"/>
    <mergeCell ref="G180:G185"/>
    <mergeCell ref="H180:H185"/>
    <mergeCell ref="I180:I185"/>
    <mergeCell ref="J180:J185"/>
    <mergeCell ref="H186:H190"/>
    <mergeCell ref="I186:I190"/>
    <mergeCell ref="J186:J190"/>
    <mergeCell ref="M147:M167"/>
    <mergeCell ref="G161:G163"/>
    <mergeCell ref="H161:H163"/>
    <mergeCell ref="I161:I163"/>
    <mergeCell ref="J161:J163"/>
    <mergeCell ref="N164:N167"/>
    <mergeCell ref="O164:O167"/>
    <mergeCell ref="G168:G174"/>
    <mergeCell ref="H168:H174"/>
    <mergeCell ref="I168:I174"/>
    <mergeCell ref="J168:J174"/>
    <mergeCell ref="G164:G167"/>
    <mergeCell ref="H164:H167"/>
    <mergeCell ref="I164:I167"/>
    <mergeCell ref="J164:J167"/>
    <mergeCell ref="G147:G159"/>
    <mergeCell ref="H147:H159"/>
    <mergeCell ref="I147:I159"/>
    <mergeCell ref="J147:J159"/>
    <mergeCell ref="K147:K167"/>
    <mergeCell ref="G131:G135"/>
    <mergeCell ref="H131:H135"/>
    <mergeCell ref="I131:I135"/>
    <mergeCell ref="J131:J135"/>
    <mergeCell ref="K131:K146"/>
    <mergeCell ref="M131:M146"/>
    <mergeCell ref="G136:G142"/>
    <mergeCell ref="H136:H142"/>
    <mergeCell ref="I136:I142"/>
    <mergeCell ref="J136:J142"/>
    <mergeCell ref="G143:G146"/>
    <mergeCell ref="H143:H146"/>
    <mergeCell ref="I143:I146"/>
    <mergeCell ref="J143:J146"/>
    <mergeCell ref="M113:M130"/>
    <mergeCell ref="G115:G119"/>
    <mergeCell ref="H115:H119"/>
    <mergeCell ref="I115:I119"/>
    <mergeCell ref="J115:J119"/>
    <mergeCell ref="G120:G125"/>
    <mergeCell ref="H120:H125"/>
    <mergeCell ref="I120:I125"/>
    <mergeCell ref="J120:J125"/>
    <mergeCell ref="G126:G130"/>
    <mergeCell ref="H126:H130"/>
    <mergeCell ref="I126:I130"/>
    <mergeCell ref="J126:J130"/>
    <mergeCell ref="G113:G114"/>
    <mergeCell ref="H113:H114"/>
    <mergeCell ref="I113:I114"/>
    <mergeCell ref="J113:J114"/>
    <mergeCell ref="G101:G103"/>
    <mergeCell ref="H101:H103"/>
    <mergeCell ref="I101:I103"/>
    <mergeCell ref="J101:J103"/>
    <mergeCell ref="G107:G109"/>
    <mergeCell ref="H107:H109"/>
    <mergeCell ref="I107:I109"/>
    <mergeCell ref="J107:J109"/>
    <mergeCell ref="K113:K130"/>
    <mergeCell ref="K76:K96"/>
    <mergeCell ref="M76:M96"/>
    <mergeCell ref="N76:N80"/>
    <mergeCell ref="O76:O80"/>
    <mergeCell ref="G97:G98"/>
    <mergeCell ref="H97:H98"/>
    <mergeCell ref="I97:I98"/>
    <mergeCell ref="J97:J98"/>
    <mergeCell ref="K97:K112"/>
    <mergeCell ref="M97:M112"/>
    <mergeCell ref="G99:G100"/>
    <mergeCell ref="H99:H100"/>
    <mergeCell ref="I99:I100"/>
    <mergeCell ref="J99:J100"/>
    <mergeCell ref="N99:N100"/>
    <mergeCell ref="O99:O100"/>
    <mergeCell ref="G104:G106"/>
    <mergeCell ref="H104:H106"/>
    <mergeCell ref="I104:I106"/>
    <mergeCell ref="J104:J106"/>
    <mergeCell ref="G111:G112"/>
    <mergeCell ref="H111:H112"/>
    <mergeCell ref="I111:I112"/>
    <mergeCell ref="J111:J112"/>
    <mergeCell ref="G76:G80"/>
    <mergeCell ref="H76:H80"/>
    <mergeCell ref="I76:I80"/>
    <mergeCell ref="J76:J80"/>
    <mergeCell ref="H90:H92"/>
    <mergeCell ref="I90:I92"/>
    <mergeCell ref="J90:J92"/>
    <mergeCell ref="G93:G96"/>
    <mergeCell ref="H93:H96"/>
    <mergeCell ref="I93:I96"/>
    <mergeCell ref="J93:J96"/>
    <mergeCell ref="G81:G82"/>
    <mergeCell ref="H81:H82"/>
    <mergeCell ref="I81:I82"/>
    <mergeCell ref="J81:J82"/>
    <mergeCell ref="G83:G89"/>
    <mergeCell ref="H83:H89"/>
    <mergeCell ref="I83:I89"/>
    <mergeCell ref="J83:J89"/>
    <mergeCell ref="G90:G92"/>
    <mergeCell ref="G61:G63"/>
    <mergeCell ref="H61:H63"/>
    <mergeCell ref="I61:I63"/>
    <mergeCell ref="J61:J63"/>
    <mergeCell ref="K61:K75"/>
    <mergeCell ref="M61:M75"/>
    <mergeCell ref="G64:G71"/>
    <mergeCell ref="H64:H71"/>
    <mergeCell ref="I64:I71"/>
    <mergeCell ref="J64:J71"/>
    <mergeCell ref="G72:G75"/>
    <mergeCell ref="H72:H75"/>
    <mergeCell ref="I72:I75"/>
    <mergeCell ref="J72:J75"/>
    <mergeCell ref="H54:H56"/>
    <mergeCell ref="I54:I56"/>
    <mergeCell ref="J54:J56"/>
    <mergeCell ref="G45:G49"/>
    <mergeCell ref="H45:H49"/>
    <mergeCell ref="I45:I49"/>
    <mergeCell ref="J45:J49"/>
    <mergeCell ref="G50:G53"/>
    <mergeCell ref="H50:H53"/>
    <mergeCell ref="I50:I53"/>
    <mergeCell ref="J50:J53"/>
    <mergeCell ref="I20:I24"/>
    <mergeCell ref="J20:J24"/>
    <mergeCell ref="G36:G40"/>
    <mergeCell ref="H36:H40"/>
    <mergeCell ref="I36:I40"/>
    <mergeCell ref="J36:J40"/>
    <mergeCell ref="K36:K60"/>
    <mergeCell ref="M36:M60"/>
    <mergeCell ref="G41:G44"/>
    <mergeCell ref="H41:H44"/>
    <mergeCell ref="I41:I44"/>
    <mergeCell ref="J41:J44"/>
    <mergeCell ref="G57:G60"/>
    <mergeCell ref="H57:H60"/>
    <mergeCell ref="I57:I60"/>
    <mergeCell ref="J57:J60"/>
    <mergeCell ref="K20:K35"/>
    <mergeCell ref="M20:M35"/>
    <mergeCell ref="G25:G28"/>
    <mergeCell ref="H25:H28"/>
    <mergeCell ref="I25:I28"/>
    <mergeCell ref="J25:J28"/>
    <mergeCell ref="G29:G33"/>
    <mergeCell ref="G54:G56"/>
    <mergeCell ref="H29:H33"/>
    <mergeCell ref="I29:I33"/>
    <mergeCell ref="J29:J33"/>
    <mergeCell ref="G34:G35"/>
    <mergeCell ref="H34:H35"/>
    <mergeCell ref="I34:I35"/>
    <mergeCell ref="J34:J35"/>
    <mergeCell ref="G20:G24"/>
    <mergeCell ref="Q14:Q19"/>
    <mergeCell ref="Q20:Q24"/>
    <mergeCell ref="N34:N35"/>
    <mergeCell ref="O34:O35"/>
    <mergeCell ref="P34:P35"/>
    <mergeCell ref="Q34:Q35"/>
    <mergeCell ref="N14:N19"/>
    <mergeCell ref="O14:O19"/>
    <mergeCell ref="P14:P19"/>
    <mergeCell ref="N20:N24"/>
    <mergeCell ref="O20:O24"/>
    <mergeCell ref="P20:P24"/>
    <mergeCell ref="N29:N33"/>
    <mergeCell ref="O29:O33"/>
    <mergeCell ref="P29:P33"/>
    <mergeCell ref="H20:H24"/>
    <mergeCell ref="R14:R19"/>
    <mergeCell ref="S14:S19"/>
    <mergeCell ref="G14:G19"/>
    <mergeCell ref="H14:H19"/>
    <mergeCell ref="I14:I19"/>
    <mergeCell ref="J14:J19"/>
    <mergeCell ref="K14:K19"/>
    <mergeCell ref="M14:M19"/>
    <mergeCell ref="N2:N13"/>
    <mergeCell ref="O2:O13"/>
    <mergeCell ref="P2:P13"/>
    <mergeCell ref="Q2:Q13"/>
    <mergeCell ref="R2:R13"/>
    <mergeCell ref="S2:S13"/>
    <mergeCell ref="G2:G13"/>
    <mergeCell ref="H2:H13"/>
    <mergeCell ref="I2:I13"/>
    <mergeCell ref="J2:J13"/>
    <mergeCell ref="K2:K13"/>
    <mergeCell ref="M2:M13"/>
    <mergeCell ref="A2:A201"/>
    <mergeCell ref="B2:B190"/>
    <mergeCell ref="C2:C190"/>
    <mergeCell ref="D2:D190"/>
    <mergeCell ref="E2:E190"/>
    <mergeCell ref="F2:F35"/>
    <mergeCell ref="F36:F75"/>
    <mergeCell ref="F97:F130"/>
    <mergeCell ref="F147:F167"/>
    <mergeCell ref="F76:F96"/>
    <mergeCell ref="F131:F146"/>
    <mergeCell ref="F168:F190"/>
    <mergeCell ref="B191:B201"/>
    <mergeCell ref="C191:C201"/>
    <mergeCell ref="D191:D201"/>
    <mergeCell ref="E191:E201"/>
    <mergeCell ref="F191:F201"/>
    <mergeCell ref="R20:R24"/>
    <mergeCell ref="S20:S24"/>
    <mergeCell ref="N25:N28"/>
    <mergeCell ref="O25:O28"/>
    <mergeCell ref="P25:P28"/>
    <mergeCell ref="Q25:Q28"/>
    <mergeCell ref="R25:R28"/>
    <mergeCell ref="S25:S28"/>
    <mergeCell ref="Q29:Q33"/>
    <mergeCell ref="R29:R33"/>
    <mergeCell ref="S29:S33"/>
    <mergeCell ref="R34:R35"/>
    <mergeCell ref="S34:S35"/>
    <mergeCell ref="P41:P44"/>
    <mergeCell ref="Q41:Q44"/>
    <mergeCell ref="R41:R44"/>
    <mergeCell ref="S41:S44"/>
    <mergeCell ref="N45:N49"/>
    <mergeCell ref="O45:O49"/>
    <mergeCell ref="P45:P49"/>
    <mergeCell ref="Q45:Q49"/>
    <mergeCell ref="R45:R49"/>
    <mergeCell ref="S45:S49"/>
    <mergeCell ref="N36:N40"/>
    <mergeCell ref="O36:O40"/>
    <mergeCell ref="P36:P40"/>
    <mergeCell ref="Q36:Q40"/>
    <mergeCell ref="R36:R40"/>
    <mergeCell ref="S36:S40"/>
    <mergeCell ref="N41:N44"/>
    <mergeCell ref="O41:O44"/>
    <mergeCell ref="R54:R56"/>
    <mergeCell ref="S54:S56"/>
    <mergeCell ref="N50:N53"/>
    <mergeCell ref="O50:O53"/>
    <mergeCell ref="Q50:Q53"/>
    <mergeCell ref="R50:R53"/>
    <mergeCell ref="S50:S53"/>
    <mergeCell ref="P50:P53"/>
    <mergeCell ref="N57:N60"/>
    <mergeCell ref="O57:O60"/>
    <mergeCell ref="P57:P60"/>
    <mergeCell ref="Q57:Q60"/>
    <mergeCell ref="R57:R60"/>
    <mergeCell ref="S57:S60"/>
    <mergeCell ref="N54:N56"/>
    <mergeCell ref="O54:O56"/>
    <mergeCell ref="P54:P56"/>
    <mergeCell ref="Q54:Q56"/>
    <mergeCell ref="N61:N63"/>
    <mergeCell ref="O61:O63"/>
    <mergeCell ref="P61:P63"/>
    <mergeCell ref="Q61:Q63"/>
    <mergeCell ref="R61:R63"/>
    <mergeCell ref="S61:S63"/>
    <mergeCell ref="N64:N71"/>
    <mergeCell ref="O64:O71"/>
    <mergeCell ref="P64:P71"/>
    <mergeCell ref="Q64:Q71"/>
    <mergeCell ref="R64:R71"/>
    <mergeCell ref="S64:S71"/>
    <mergeCell ref="N72:N75"/>
    <mergeCell ref="O72:O75"/>
    <mergeCell ref="P72:P75"/>
    <mergeCell ref="Q72:Q75"/>
    <mergeCell ref="R72:R75"/>
    <mergeCell ref="S72:S75"/>
    <mergeCell ref="P76:P80"/>
    <mergeCell ref="Q76:Q80"/>
    <mergeCell ref="R76:R80"/>
    <mergeCell ref="S76:S80"/>
    <mergeCell ref="N81:N82"/>
    <mergeCell ref="O81:O82"/>
    <mergeCell ref="P81:P82"/>
    <mergeCell ref="Q81:Q82"/>
    <mergeCell ref="R81:R82"/>
    <mergeCell ref="S81:S82"/>
    <mergeCell ref="N83:N89"/>
    <mergeCell ref="O83:O89"/>
    <mergeCell ref="P83:P89"/>
    <mergeCell ref="Q83:Q89"/>
    <mergeCell ref="R83:R89"/>
    <mergeCell ref="S83:S89"/>
    <mergeCell ref="N90:N92"/>
    <mergeCell ref="O90:O92"/>
    <mergeCell ref="P90:P92"/>
    <mergeCell ref="Q90:Q92"/>
    <mergeCell ref="R90:R92"/>
    <mergeCell ref="S90:S92"/>
    <mergeCell ref="N93:N96"/>
    <mergeCell ref="O93:O96"/>
    <mergeCell ref="P93:P96"/>
    <mergeCell ref="Q93:Q96"/>
    <mergeCell ref="R93:R96"/>
    <mergeCell ref="S93:S96"/>
    <mergeCell ref="N97:N98"/>
    <mergeCell ref="O97:O98"/>
    <mergeCell ref="P97:P98"/>
    <mergeCell ref="Q97:Q98"/>
    <mergeCell ref="R97:R98"/>
    <mergeCell ref="S97:S98"/>
    <mergeCell ref="Q101:Q103"/>
    <mergeCell ref="R101:R103"/>
    <mergeCell ref="S101:S103"/>
    <mergeCell ref="Q99:Q100"/>
    <mergeCell ref="R99:R100"/>
    <mergeCell ref="S99:S100"/>
    <mergeCell ref="N101:N103"/>
    <mergeCell ref="O101:O103"/>
    <mergeCell ref="P101:P103"/>
    <mergeCell ref="P99:P100"/>
    <mergeCell ref="N111:N112"/>
    <mergeCell ref="O111:O112"/>
    <mergeCell ref="P111:P112"/>
    <mergeCell ref="Q111:Q112"/>
    <mergeCell ref="R111:R112"/>
    <mergeCell ref="S111:S112"/>
    <mergeCell ref="Q104:Q106"/>
    <mergeCell ref="R104:R106"/>
    <mergeCell ref="S104:S106"/>
    <mergeCell ref="N107:N109"/>
    <mergeCell ref="O107:O109"/>
    <mergeCell ref="P107:P109"/>
    <mergeCell ref="Q107:Q109"/>
    <mergeCell ref="R107:R109"/>
    <mergeCell ref="S107:S109"/>
    <mergeCell ref="N104:N106"/>
    <mergeCell ref="O104:O106"/>
    <mergeCell ref="P104:P106"/>
    <mergeCell ref="N113:N114"/>
    <mergeCell ref="O113:O114"/>
    <mergeCell ref="P113:P114"/>
    <mergeCell ref="Q113:Q114"/>
    <mergeCell ref="R113:R114"/>
    <mergeCell ref="S113:S114"/>
    <mergeCell ref="N115:N119"/>
    <mergeCell ref="O115:O119"/>
    <mergeCell ref="P115:P119"/>
    <mergeCell ref="Q115:Q119"/>
    <mergeCell ref="R115:R119"/>
    <mergeCell ref="S115:S119"/>
    <mergeCell ref="N120:N125"/>
    <mergeCell ref="O120:O125"/>
    <mergeCell ref="P120:P125"/>
    <mergeCell ref="Q120:Q125"/>
    <mergeCell ref="R120:R125"/>
    <mergeCell ref="S120:S125"/>
    <mergeCell ref="N126:N130"/>
    <mergeCell ref="O126:O130"/>
    <mergeCell ref="P126:P130"/>
    <mergeCell ref="Q126:Q130"/>
    <mergeCell ref="R126:R130"/>
    <mergeCell ref="S126:S130"/>
    <mergeCell ref="N131:N135"/>
    <mergeCell ref="O131:O135"/>
    <mergeCell ref="P131:P135"/>
    <mergeCell ref="Q131:Q135"/>
    <mergeCell ref="R131:R135"/>
    <mergeCell ref="S131:S135"/>
    <mergeCell ref="N136:N142"/>
    <mergeCell ref="O136:O142"/>
    <mergeCell ref="P136:P142"/>
    <mergeCell ref="Q136:Q142"/>
    <mergeCell ref="R136:R142"/>
    <mergeCell ref="S136:S142"/>
    <mergeCell ref="N143:N146"/>
    <mergeCell ref="O143:O146"/>
    <mergeCell ref="P143:P146"/>
    <mergeCell ref="Q143:Q146"/>
    <mergeCell ref="R143:R146"/>
    <mergeCell ref="S143:S146"/>
    <mergeCell ref="P161:P163"/>
    <mergeCell ref="Q161:Q163"/>
    <mergeCell ref="R161:R163"/>
    <mergeCell ref="S161:S163"/>
    <mergeCell ref="N147:N159"/>
    <mergeCell ref="O147:O159"/>
    <mergeCell ref="P147:P159"/>
    <mergeCell ref="Q147:Q159"/>
    <mergeCell ref="R147:R159"/>
    <mergeCell ref="S147:S159"/>
    <mergeCell ref="N161:N163"/>
    <mergeCell ref="O161:O163"/>
    <mergeCell ref="P164:P167"/>
    <mergeCell ref="Q164:Q167"/>
    <mergeCell ref="R164:R167"/>
    <mergeCell ref="S164:S167"/>
    <mergeCell ref="N168:N174"/>
    <mergeCell ref="O168:O174"/>
    <mergeCell ref="P168:P174"/>
    <mergeCell ref="Q168:Q174"/>
    <mergeCell ref="R168:R174"/>
    <mergeCell ref="S168:S174"/>
    <mergeCell ref="N186:N190"/>
    <mergeCell ref="O186:O190"/>
    <mergeCell ref="P186:P190"/>
    <mergeCell ref="Q186:Q190"/>
    <mergeCell ref="R186:R190"/>
    <mergeCell ref="S186:S190"/>
    <mergeCell ref="N175:N179"/>
    <mergeCell ref="O175:O179"/>
    <mergeCell ref="P175:P179"/>
    <mergeCell ref="Q175:Q179"/>
    <mergeCell ref="R175:R179"/>
    <mergeCell ref="S175:S179"/>
    <mergeCell ref="N180:N185"/>
    <mergeCell ref="O180:O185"/>
    <mergeCell ref="P180:P185"/>
    <mergeCell ref="Q180:Q185"/>
    <mergeCell ref="R180:R185"/>
    <mergeCell ref="S180:S18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92"/>
  <sheetViews>
    <sheetView topLeftCell="H1" zoomScale="71" zoomScaleNormal="71" workbookViewId="0">
      <pane ySplit="1" topLeftCell="A20" activePane="bottomLeft" state="frozen"/>
      <selection pane="bottomLeft" activeCell="O38" sqref="O38:O42"/>
    </sheetView>
  </sheetViews>
  <sheetFormatPr baseColWidth="10" defaultColWidth="11.42578125" defaultRowHeight="15" x14ac:dyDescent="0.25"/>
  <cols>
    <col min="1" max="1" width="26.7109375" customWidth="1"/>
    <col min="2" max="2" width="34.7109375" customWidth="1"/>
    <col min="3" max="3" width="31.28515625" customWidth="1"/>
    <col min="4" max="4" width="32.28515625" customWidth="1"/>
    <col min="5" max="5" width="25.85546875" customWidth="1"/>
    <col min="6" max="6" width="23.42578125" customWidth="1"/>
    <col min="7" max="7" width="33.7109375" customWidth="1"/>
    <col min="8" max="8" width="25.140625" style="3" customWidth="1"/>
    <col min="9" max="9" width="36.7109375" customWidth="1"/>
    <col min="10" max="10" width="32.28515625" customWidth="1"/>
    <col min="11" max="11" width="26.7109375" style="4" customWidth="1"/>
    <col min="12" max="12" width="26.7109375" style="1" customWidth="1"/>
    <col min="13" max="13" width="40.85546875" style="1" customWidth="1"/>
    <col min="14" max="14" width="11.5703125" bestFit="1" customWidth="1"/>
    <col min="15" max="15" width="25.42578125" bestFit="1" customWidth="1"/>
  </cols>
  <sheetData>
    <row r="1" spans="1:15" ht="48" customHeight="1" thickBot="1" x14ac:dyDescent="0.3">
      <c r="A1" s="110" t="s">
        <v>0</v>
      </c>
      <c r="B1" s="111" t="s">
        <v>1</v>
      </c>
      <c r="C1" s="112" t="s">
        <v>2</v>
      </c>
      <c r="D1" s="111" t="s">
        <v>3</v>
      </c>
      <c r="E1" s="112" t="s">
        <v>4</v>
      </c>
      <c r="F1" s="111" t="s">
        <v>5</v>
      </c>
      <c r="G1" s="112" t="s">
        <v>6</v>
      </c>
      <c r="H1" s="111" t="s">
        <v>3</v>
      </c>
      <c r="I1" s="112" t="s">
        <v>7</v>
      </c>
      <c r="J1" s="111" t="s">
        <v>8</v>
      </c>
      <c r="K1" s="113" t="s">
        <v>9</v>
      </c>
      <c r="L1" s="114" t="s">
        <v>329</v>
      </c>
      <c r="M1" s="113" t="s">
        <v>11</v>
      </c>
      <c r="N1" s="115">
        <v>2020</v>
      </c>
      <c r="O1" s="117" t="s">
        <v>13</v>
      </c>
    </row>
    <row r="2" spans="1:15" s="2" customFormat="1" ht="45" customHeight="1" x14ac:dyDescent="0.25">
      <c r="A2" s="289" t="s">
        <v>14</v>
      </c>
      <c r="B2" s="292" t="s">
        <v>15</v>
      </c>
      <c r="C2" s="295" t="s">
        <v>16</v>
      </c>
      <c r="D2" s="298" t="s">
        <v>17</v>
      </c>
      <c r="E2" s="295" t="s">
        <v>18</v>
      </c>
      <c r="F2" s="250" t="s">
        <v>19</v>
      </c>
      <c r="G2" s="321" t="s">
        <v>20</v>
      </c>
      <c r="H2" s="335" t="s">
        <v>21</v>
      </c>
      <c r="I2" s="321" t="s">
        <v>22</v>
      </c>
      <c r="J2" s="324">
        <v>100000</v>
      </c>
      <c r="K2" s="250" t="s">
        <v>23</v>
      </c>
      <c r="L2" s="6" t="s">
        <v>330</v>
      </c>
      <c r="M2" s="250" t="s">
        <v>25</v>
      </c>
      <c r="N2" s="327">
        <v>8333</v>
      </c>
      <c r="O2" s="333"/>
    </row>
    <row r="3" spans="1:15" s="2" customFormat="1" ht="114.75" customHeight="1" x14ac:dyDescent="0.25">
      <c r="A3" s="290"/>
      <c r="B3" s="293"/>
      <c r="C3" s="296"/>
      <c r="D3" s="299"/>
      <c r="E3" s="296"/>
      <c r="F3" s="251"/>
      <c r="G3" s="322"/>
      <c r="H3" s="336"/>
      <c r="I3" s="322"/>
      <c r="J3" s="325"/>
      <c r="K3" s="251"/>
      <c r="L3" s="7" t="s">
        <v>331</v>
      </c>
      <c r="M3" s="251"/>
      <c r="N3" s="328"/>
      <c r="O3" s="334"/>
    </row>
    <row r="4" spans="1:15" s="2" customFormat="1" ht="71.25" customHeight="1" x14ac:dyDescent="0.25">
      <c r="A4" s="290"/>
      <c r="B4" s="293"/>
      <c r="C4" s="296"/>
      <c r="D4" s="299"/>
      <c r="E4" s="296"/>
      <c r="F4" s="251"/>
      <c r="G4" s="322"/>
      <c r="H4" s="336"/>
      <c r="I4" s="322"/>
      <c r="J4" s="325"/>
      <c r="K4" s="251"/>
      <c r="L4" s="7" t="s">
        <v>332</v>
      </c>
      <c r="M4" s="251"/>
      <c r="N4" s="328"/>
      <c r="O4" s="334"/>
    </row>
    <row r="5" spans="1:15" s="2" customFormat="1" ht="58.5" customHeight="1" x14ac:dyDescent="0.25">
      <c r="A5" s="290"/>
      <c r="B5" s="293"/>
      <c r="C5" s="296"/>
      <c r="D5" s="299"/>
      <c r="E5" s="296"/>
      <c r="F5" s="251"/>
      <c r="G5" s="322"/>
      <c r="H5" s="336"/>
      <c r="I5" s="322"/>
      <c r="J5" s="325"/>
      <c r="K5" s="251"/>
      <c r="L5" s="7" t="s">
        <v>30</v>
      </c>
      <c r="M5" s="251"/>
      <c r="N5" s="328"/>
      <c r="O5" s="334"/>
    </row>
    <row r="6" spans="1:15" s="2" customFormat="1" ht="58.5" customHeight="1" x14ac:dyDescent="0.25">
      <c r="A6" s="290"/>
      <c r="B6" s="293"/>
      <c r="C6" s="296"/>
      <c r="D6" s="299"/>
      <c r="E6" s="296"/>
      <c r="F6" s="251"/>
      <c r="G6" s="322"/>
      <c r="H6" s="336"/>
      <c r="I6" s="322"/>
      <c r="J6" s="325"/>
      <c r="K6" s="251"/>
      <c r="L6" s="15" t="s">
        <v>333</v>
      </c>
      <c r="M6" s="251"/>
      <c r="N6" s="328"/>
      <c r="O6" s="334"/>
    </row>
    <row r="7" spans="1:15" s="2" customFormat="1" ht="58.5" customHeight="1" x14ac:dyDescent="0.25">
      <c r="A7" s="290"/>
      <c r="B7" s="293"/>
      <c r="C7" s="296"/>
      <c r="D7" s="299"/>
      <c r="E7" s="296"/>
      <c r="F7" s="251"/>
      <c r="G7" s="322"/>
      <c r="H7" s="336"/>
      <c r="I7" s="322"/>
      <c r="J7" s="325"/>
      <c r="K7" s="251"/>
      <c r="L7" s="120" t="s">
        <v>32</v>
      </c>
      <c r="M7" s="251"/>
      <c r="N7" s="328"/>
      <c r="O7" s="334"/>
    </row>
    <row r="8" spans="1:15" s="2" customFormat="1" ht="58.5" customHeight="1" x14ac:dyDescent="0.25">
      <c r="A8" s="290"/>
      <c r="B8" s="293"/>
      <c r="C8" s="296"/>
      <c r="D8" s="299"/>
      <c r="E8" s="296"/>
      <c r="F8" s="251"/>
      <c r="G8" s="322"/>
      <c r="H8" s="336"/>
      <c r="I8" s="322"/>
      <c r="J8" s="325"/>
      <c r="K8" s="251"/>
      <c r="L8" s="120" t="s">
        <v>33</v>
      </c>
      <c r="M8" s="251"/>
      <c r="N8" s="328"/>
      <c r="O8" s="334"/>
    </row>
    <row r="9" spans="1:15" s="2" customFormat="1" ht="58.5" customHeight="1" x14ac:dyDescent="0.25">
      <c r="A9" s="290"/>
      <c r="B9" s="293"/>
      <c r="C9" s="296"/>
      <c r="D9" s="299"/>
      <c r="E9" s="296"/>
      <c r="F9" s="251"/>
      <c r="G9" s="322"/>
      <c r="H9" s="336"/>
      <c r="I9" s="322"/>
      <c r="J9" s="325"/>
      <c r="K9" s="251"/>
      <c r="L9" s="120" t="s">
        <v>334</v>
      </c>
      <c r="M9" s="251"/>
      <c r="N9" s="328"/>
      <c r="O9" s="334"/>
    </row>
    <row r="10" spans="1:15" s="2" customFormat="1" ht="69" customHeight="1" x14ac:dyDescent="0.25">
      <c r="A10" s="290"/>
      <c r="B10" s="293"/>
      <c r="C10" s="296"/>
      <c r="D10" s="299"/>
      <c r="E10" s="296"/>
      <c r="F10" s="251"/>
      <c r="G10" s="322"/>
      <c r="H10" s="336"/>
      <c r="I10" s="322"/>
      <c r="J10" s="325"/>
      <c r="K10" s="251"/>
      <c r="L10" s="118" t="s">
        <v>335</v>
      </c>
      <c r="M10" s="251"/>
      <c r="N10" s="328"/>
      <c r="O10" s="334"/>
    </row>
    <row r="11" spans="1:15" s="2" customFormat="1" ht="58.5" customHeight="1" x14ac:dyDescent="0.25">
      <c r="A11" s="290"/>
      <c r="B11" s="293"/>
      <c r="C11" s="296"/>
      <c r="D11" s="299"/>
      <c r="E11" s="296"/>
      <c r="F11" s="251"/>
      <c r="G11" s="322"/>
      <c r="H11" s="336"/>
      <c r="I11" s="322"/>
      <c r="J11" s="325"/>
      <c r="K11" s="251"/>
      <c r="L11" s="118" t="s">
        <v>26</v>
      </c>
      <c r="M11" s="251"/>
      <c r="N11" s="328"/>
      <c r="O11" s="334"/>
    </row>
    <row r="12" spans="1:15" s="2" customFormat="1" ht="58.5" customHeight="1" x14ac:dyDescent="0.25">
      <c r="A12" s="290"/>
      <c r="B12" s="293"/>
      <c r="C12" s="296"/>
      <c r="D12" s="299"/>
      <c r="E12" s="296"/>
      <c r="F12" s="251"/>
      <c r="G12" s="322"/>
      <c r="H12" s="336"/>
      <c r="I12" s="322"/>
      <c r="J12" s="325"/>
      <c r="K12" s="251"/>
      <c r="L12" s="120" t="s">
        <v>336</v>
      </c>
      <c r="M12" s="251"/>
      <c r="N12" s="328"/>
      <c r="O12" s="334"/>
    </row>
    <row r="13" spans="1:15" s="2" customFormat="1" ht="58.5" customHeight="1" thickBot="1" x14ac:dyDescent="0.3">
      <c r="A13" s="290"/>
      <c r="B13" s="293"/>
      <c r="C13" s="296"/>
      <c r="D13" s="299"/>
      <c r="E13" s="296"/>
      <c r="F13" s="251"/>
      <c r="G13" s="322"/>
      <c r="H13" s="336"/>
      <c r="I13" s="322"/>
      <c r="J13" s="325"/>
      <c r="K13" s="251"/>
      <c r="L13" s="120" t="s">
        <v>337</v>
      </c>
      <c r="M13" s="251"/>
      <c r="N13" s="328"/>
      <c r="O13" s="334"/>
    </row>
    <row r="14" spans="1:15" s="2" customFormat="1" ht="76.5" customHeight="1" x14ac:dyDescent="0.25">
      <c r="A14" s="290"/>
      <c r="B14" s="293"/>
      <c r="C14" s="296"/>
      <c r="D14" s="299"/>
      <c r="E14" s="296"/>
      <c r="F14" s="251"/>
      <c r="G14" s="321" t="s">
        <v>37</v>
      </c>
      <c r="H14" s="321" t="s">
        <v>38</v>
      </c>
      <c r="I14" s="321" t="s">
        <v>39</v>
      </c>
      <c r="J14" s="324">
        <v>1</v>
      </c>
      <c r="K14" s="250" t="s">
        <v>40</v>
      </c>
      <c r="L14" s="12" t="s">
        <v>41</v>
      </c>
      <c r="M14" s="250" t="s">
        <v>42</v>
      </c>
      <c r="N14" s="259">
        <v>1</v>
      </c>
      <c r="O14" s="283"/>
    </row>
    <row r="15" spans="1:15" s="2" customFormat="1" ht="61.5" customHeight="1" x14ac:dyDescent="0.25">
      <c r="A15" s="290"/>
      <c r="B15" s="293"/>
      <c r="C15" s="296"/>
      <c r="D15" s="299"/>
      <c r="E15" s="296"/>
      <c r="F15" s="251"/>
      <c r="G15" s="322"/>
      <c r="H15" s="322"/>
      <c r="I15" s="322"/>
      <c r="J15" s="325"/>
      <c r="K15" s="251"/>
      <c r="L15" s="13" t="s">
        <v>338</v>
      </c>
      <c r="M15" s="251"/>
      <c r="N15" s="260"/>
      <c r="O15" s="284"/>
    </row>
    <row r="16" spans="1:15" s="2" customFormat="1" ht="51" customHeight="1" x14ac:dyDescent="0.25">
      <c r="A16" s="290"/>
      <c r="B16" s="293"/>
      <c r="C16" s="296"/>
      <c r="D16" s="299"/>
      <c r="E16" s="296"/>
      <c r="F16" s="251"/>
      <c r="G16" s="322"/>
      <c r="H16" s="322"/>
      <c r="I16" s="322"/>
      <c r="J16" s="325"/>
      <c r="K16" s="251"/>
      <c r="L16" s="9" t="s">
        <v>339</v>
      </c>
      <c r="M16" s="251"/>
      <c r="N16" s="260"/>
      <c r="O16" s="284"/>
    </row>
    <row r="17" spans="1:15" s="2" customFormat="1" ht="60.75" customHeight="1" x14ac:dyDescent="0.25">
      <c r="A17" s="290"/>
      <c r="B17" s="293"/>
      <c r="C17" s="296"/>
      <c r="D17" s="299"/>
      <c r="E17" s="296"/>
      <c r="F17" s="251"/>
      <c r="G17" s="322"/>
      <c r="H17" s="322"/>
      <c r="I17" s="322"/>
      <c r="J17" s="325"/>
      <c r="K17" s="251"/>
      <c r="L17" s="9" t="s">
        <v>340</v>
      </c>
      <c r="M17" s="251"/>
      <c r="N17" s="260"/>
      <c r="O17" s="284"/>
    </row>
    <row r="18" spans="1:15" s="2" customFormat="1" ht="69.75" customHeight="1" x14ac:dyDescent="0.25">
      <c r="A18" s="290"/>
      <c r="B18" s="293"/>
      <c r="C18" s="296"/>
      <c r="D18" s="299"/>
      <c r="E18" s="296"/>
      <c r="F18" s="251"/>
      <c r="G18" s="322"/>
      <c r="H18" s="322"/>
      <c r="I18" s="322"/>
      <c r="J18" s="325"/>
      <c r="K18" s="251"/>
      <c r="L18" s="11" t="s">
        <v>46</v>
      </c>
      <c r="M18" s="251"/>
      <c r="N18" s="260"/>
      <c r="O18" s="284"/>
    </row>
    <row r="19" spans="1:15" s="2" customFormat="1" ht="67.5" customHeight="1" thickBot="1" x14ac:dyDescent="0.3">
      <c r="A19" s="290"/>
      <c r="B19" s="293"/>
      <c r="C19" s="296"/>
      <c r="D19" s="299"/>
      <c r="E19" s="296"/>
      <c r="F19" s="251"/>
      <c r="G19" s="323"/>
      <c r="H19" s="323"/>
      <c r="I19" s="323"/>
      <c r="J19" s="326"/>
      <c r="K19" s="252"/>
      <c r="L19" s="10" t="s">
        <v>341</v>
      </c>
      <c r="M19" s="252"/>
      <c r="N19" s="261"/>
      <c r="O19" s="285"/>
    </row>
    <row r="20" spans="1:15" s="2" customFormat="1" ht="60.75" customHeight="1" x14ac:dyDescent="0.25">
      <c r="A20" s="290"/>
      <c r="B20" s="293"/>
      <c r="C20" s="296"/>
      <c r="D20" s="299"/>
      <c r="E20" s="296"/>
      <c r="F20" s="251"/>
      <c r="G20" s="321" t="s">
        <v>48</v>
      </c>
      <c r="H20" s="321" t="s">
        <v>49</v>
      </c>
      <c r="I20" s="321" t="s">
        <v>50</v>
      </c>
      <c r="J20" s="324">
        <v>40</v>
      </c>
      <c r="K20" s="250" t="s">
        <v>51</v>
      </c>
      <c r="L20" s="14" t="s">
        <v>52</v>
      </c>
      <c r="M20" s="250" t="s">
        <v>42</v>
      </c>
      <c r="N20" s="262">
        <v>5</v>
      </c>
      <c r="O20" s="283"/>
    </row>
    <row r="21" spans="1:15" s="2" customFormat="1" ht="71.25" customHeight="1" x14ac:dyDescent="0.25">
      <c r="A21" s="290"/>
      <c r="B21" s="293"/>
      <c r="C21" s="296"/>
      <c r="D21" s="299"/>
      <c r="E21" s="296"/>
      <c r="F21" s="251"/>
      <c r="G21" s="322"/>
      <c r="H21" s="322"/>
      <c r="I21" s="322"/>
      <c r="J21" s="325"/>
      <c r="K21" s="251"/>
      <c r="L21" s="9" t="s">
        <v>53</v>
      </c>
      <c r="M21" s="251"/>
      <c r="N21" s="263"/>
      <c r="O21" s="284"/>
    </row>
    <row r="22" spans="1:15" s="2" customFormat="1" ht="53.25" customHeight="1" x14ac:dyDescent="0.25">
      <c r="A22" s="290"/>
      <c r="B22" s="293"/>
      <c r="C22" s="296"/>
      <c r="D22" s="299"/>
      <c r="E22" s="296"/>
      <c r="F22" s="251"/>
      <c r="G22" s="322"/>
      <c r="H22" s="322"/>
      <c r="I22" s="322"/>
      <c r="J22" s="325"/>
      <c r="K22" s="251"/>
      <c r="L22" s="11" t="s">
        <v>54</v>
      </c>
      <c r="M22" s="251"/>
      <c r="N22" s="263"/>
      <c r="O22" s="284"/>
    </row>
    <row r="23" spans="1:15" s="2" customFormat="1" ht="53.25" customHeight="1" thickBot="1" x14ac:dyDescent="0.3">
      <c r="A23" s="290"/>
      <c r="B23" s="293"/>
      <c r="C23" s="296"/>
      <c r="D23" s="299"/>
      <c r="E23" s="296"/>
      <c r="F23" s="251"/>
      <c r="G23" s="322"/>
      <c r="H23" s="322"/>
      <c r="I23" s="322"/>
      <c r="J23" s="325"/>
      <c r="K23" s="251"/>
      <c r="L23" s="10" t="s">
        <v>55</v>
      </c>
      <c r="M23" s="251"/>
      <c r="N23" s="263"/>
      <c r="O23" s="284"/>
    </row>
    <row r="24" spans="1:15" s="2" customFormat="1" ht="49.5" customHeight="1" x14ac:dyDescent="0.25">
      <c r="A24" s="290"/>
      <c r="B24" s="293"/>
      <c r="C24" s="296"/>
      <c r="D24" s="299"/>
      <c r="E24" s="296"/>
      <c r="F24" s="251"/>
      <c r="G24" s="321" t="s">
        <v>57</v>
      </c>
      <c r="H24" s="321" t="s">
        <v>58</v>
      </c>
      <c r="I24" s="321" t="s">
        <v>59</v>
      </c>
      <c r="J24" s="324">
        <v>150</v>
      </c>
      <c r="K24" s="251"/>
      <c r="L24" s="14" t="s">
        <v>60</v>
      </c>
      <c r="M24" s="251"/>
      <c r="N24" s="259">
        <v>10</v>
      </c>
      <c r="O24" s="283"/>
    </row>
    <row r="25" spans="1:15" s="2" customFormat="1" ht="79.5" customHeight="1" x14ac:dyDescent="0.25">
      <c r="A25" s="290"/>
      <c r="B25" s="293"/>
      <c r="C25" s="296"/>
      <c r="D25" s="299"/>
      <c r="E25" s="296"/>
      <c r="F25" s="251"/>
      <c r="G25" s="322"/>
      <c r="H25" s="322"/>
      <c r="I25" s="322"/>
      <c r="J25" s="325"/>
      <c r="K25" s="251"/>
      <c r="L25" s="11" t="s">
        <v>61</v>
      </c>
      <c r="M25" s="251"/>
      <c r="N25" s="260"/>
      <c r="O25" s="284"/>
    </row>
    <row r="26" spans="1:15" s="2" customFormat="1" ht="31.5" customHeight="1" x14ac:dyDescent="0.25">
      <c r="A26" s="290"/>
      <c r="B26" s="293"/>
      <c r="C26" s="296"/>
      <c r="D26" s="299"/>
      <c r="E26" s="296"/>
      <c r="F26" s="251"/>
      <c r="G26" s="322"/>
      <c r="H26" s="322"/>
      <c r="I26" s="322"/>
      <c r="J26" s="325"/>
      <c r="K26" s="251"/>
      <c r="L26" s="11" t="s">
        <v>62</v>
      </c>
      <c r="M26" s="251"/>
      <c r="N26" s="260"/>
      <c r="O26" s="284"/>
    </row>
    <row r="27" spans="1:15" s="2" customFormat="1" ht="54" customHeight="1" thickBot="1" x14ac:dyDescent="0.3">
      <c r="A27" s="290"/>
      <c r="B27" s="293"/>
      <c r="C27" s="296"/>
      <c r="D27" s="299"/>
      <c r="E27" s="296"/>
      <c r="F27" s="251"/>
      <c r="G27" s="323"/>
      <c r="H27" s="323"/>
      <c r="I27" s="323"/>
      <c r="J27" s="326"/>
      <c r="K27" s="251"/>
      <c r="L27" s="11" t="s">
        <v>30</v>
      </c>
      <c r="M27" s="251"/>
      <c r="N27" s="261"/>
      <c r="O27" s="285"/>
    </row>
    <row r="28" spans="1:15" s="2" customFormat="1" ht="65.25" customHeight="1" x14ac:dyDescent="0.25">
      <c r="A28" s="290"/>
      <c r="B28" s="293"/>
      <c r="C28" s="296"/>
      <c r="D28" s="299"/>
      <c r="E28" s="296"/>
      <c r="F28" s="251"/>
      <c r="G28" s="321" t="s">
        <v>63</v>
      </c>
      <c r="H28" s="321" t="s">
        <v>38</v>
      </c>
      <c r="I28" s="321" t="s">
        <v>64</v>
      </c>
      <c r="J28" s="324">
        <v>3</v>
      </c>
      <c r="K28" s="251"/>
      <c r="L28" s="6" t="s">
        <v>67</v>
      </c>
      <c r="M28" s="251"/>
      <c r="N28" s="259">
        <v>0</v>
      </c>
      <c r="O28" s="286" t="s">
        <v>66</v>
      </c>
    </row>
    <row r="29" spans="1:15" s="2" customFormat="1" ht="55.5" customHeight="1" x14ac:dyDescent="0.25">
      <c r="A29" s="290"/>
      <c r="B29" s="293"/>
      <c r="C29" s="296"/>
      <c r="D29" s="299"/>
      <c r="E29" s="296"/>
      <c r="F29" s="251"/>
      <c r="G29" s="322"/>
      <c r="H29" s="322"/>
      <c r="I29" s="322"/>
      <c r="J29" s="325"/>
      <c r="K29" s="251"/>
      <c r="L29" s="7" t="s">
        <v>342</v>
      </c>
      <c r="M29" s="251"/>
      <c r="N29" s="260"/>
      <c r="O29" s="287"/>
    </row>
    <row r="30" spans="1:15" s="2" customFormat="1" ht="39" customHeight="1" x14ac:dyDescent="0.25">
      <c r="A30" s="290"/>
      <c r="B30" s="293"/>
      <c r="C30" s="296"/>
      <c r="D30" s="299"/>
      <c r="E30" s="296"/>
      <c r="F30" s="251"/>
      <c r="G30" s="322"/>
      <c r="H30" s="322"/>
      <c r="I30" s="322"/>
      <c r="J30" s="325"/>
      <c r="K30" s="251"/>
      <c r="L30" s="15" t="s">
        <v>343</v>
      </c>
      <c r="M30" s="251"/>
      <c r="N30" s="260"/>
      <c r="O30" s="287"/>
    </row>
    <row r="31" spans="1:15" s="2" customFormat="1" ht="51" customHeight="1" x14ac:dyDescent="0.25">
      <c r="A31" s="290"/>
      <c r="B31" s="293"/>
      <c r="C31" s="296"/>
      <c r="D31" s="299"/>
      <c r="E31" s="296"/>
      <c r="F31" s="251"/>
      <c r="G31" s="322"/>
      <c r="H31" s="322"/>
      <c r="I31" s="322"/>
      <c r="J31" s="325"/>
      <c r="K31" s="251"/>
      <c r="L31" s="11" t="s">
        <v>344</v>
      </c>
      <c r="M31" s="251"/>
      <c r="N31" s="260"/>
      <c r="O31" s="287"/>
    </row>
    <row r="32" spans="1:15" s="2" customFormat="1" ht="70.5" customHeight="1" thickBot="1" x14ac:dyDescent="0.3">
      <c r="A32" s="290"/>
      <c r="B32" s="293"/>
      <c r="C32" s="296"/>
      <c r="D32" s="299"/>
      <c r="E32" s="296"/>
      <c r="F32" s="251"/>
      <c r="G32" s="323"/>
      <c r="H32" s="323"/>
      <c r="I32" s="323"/>
      <c r="J32" s="326"/>
      <c r="K32" s="251"/>
      <c r="L32" s="8" t="s">
        <v>70</v>
      </c>
      <c r="M32" s="251"/>
      <c r="N32" s="261"/>
      <c r="O32" s="288"/>
    </row>
    <row r="33" spans="1:15" s="2" customFormat="1" ht="28.5" customHeight="1" x14ac:dyDescent="0.25">
      <c r="A33" s="290"/>
      <c r="B33" s="293"/>
      <c r="C33" s="296"/>
      <c r="D33" s="299"/>
      <c r="E33" s="296"/>
      <c r="F33" s="301" t="s">
        <v>74</v>
      </c>
      <c r="G33" s="337" t="s">
        <v>75</v>
      </c>
      <c r="H33" s="340" t="s">
        <v>38</v>
      </c>
      <c r="I33" s="343" t="s">
        <v>76</v>
      </c>
      <c r="J33" s="346">
        <v>1</v>
      </c>
      <c r="K33" s="271" t="s">
        <v>77</v>
      </c>
      <c r="L33" s="49" t="s">
        <v>78</v>
      </c>
      <c r="M33" s="271" t="s">
        <v>42</v>
      </c>
      <c r="N33" s="280">
        <v>0</v>
      </c>
      <c r="O33" s="277" t="s">
        <v>66</v>
      </c>
    </row>
    <row r="34" spans="1:15" s="2" customFormat="1" ht="56.25" customHeight="1" x14ac:dyDescent="0.25">
      <c r="A34" s="290"/>
      <c r="B34" s="293"/>
      <c r="C34" s="296"/>
      <c r="D34" s="299"/>
      <c r="E34" s="296"/>
      <c r="F34" s="302"/>
      <c r="G34" s="338"/>
      <c r="H34" s="341"/>
      <c r="I34" s="344"/>
      <c r="J34" s="347"/>
      <c r="K34" s="272"/>
      <c r="L34" s="50" t="s">
        <v>79</v>
      </c>
      <c r="M34" s="272"/>
      <c r="N34" s="281"/>
      <c r="O34" s="278"/>
    </row>
    <row r="35" spans="1:15" s="2" customFormat="1" ht="60" customHeight="1" x14ac:dyDescent="0.25">
      <c r="A35" s="290"/>
      <c r="B35" s="293"/>
      <c r="C35" s="296"/>
      <c r="D35" s="299"/>
      <c r="E35" s="296"/>
      <c r="F35" s="302"/>
      <c r="G35" s="338"/>
      <c r="H35" s="341"/>
      <c r="I35" s="344"/>
      <c r="J35" s="347"/>
      <c r="K35" s="272"/>
      <c r="L35" s="51" t="s">
        <v>80</v>
      </c>
      <c r="M35" s="272"/>
      <c r="N35" s="281"/>
      <c r="O35" s="278"/>
    </row>
    <row r="36" spans="1:15" s="2" customFormat="1" ht="58.5" customHeight="1" x14ac:dyDescent="0.25">
      <c r="A36" s="290"/>
      <c r="B36" s="293"/>
      <c r="C36" s="296"/>
      <c r="D36" s="299"/>
      <c r="E36" s="296"/>
      <c r="F36" s="302"/>
      <c r="G36" s="338"/>
      <c r="H36" s="341"/>
      <c r="I36" s="344"/>
      <c r="J36" s="347"/>
      <c r="K36" s="272"/>
      <c r="L36" s="51" t="s">
        <v>81</v>
      </c>
      <c r="M36" s="272"/>
      <c r="N36" s="281"/>
      <c r="O36" s="278"/>
    </row>
    <row r="37" spans="1:15" ht="73.5" customHeight="1" thickBot="1" x14ac:dyDescent="0.3">
      <c r="A37" s="290"/>
      <c r="B37" s="293"/>
      <c r="C37" s="296"/>
      <c r="D37" s="299"/>
      <c r="E37" s="296"/>
      <c r="F37" s="303"/>
      <c r="G37" s="339"/>
      <c r="H37" s="342"/>
      <c r="I37" s="345"/>
      <c r="J37" s="348"/>
      <c r="K37" s="272"/>
      <c r="L37" s="52" t="s">
        <v>82</v>
      </c>
      <c r="M37" s="272"/>
      <c r="N37" s="282"/>
      <c r="O37" s="279"/>
    </row>
    <row r="38" spans="1:15" ht="66" customHeight="1" x14ac:dyDescent="0.25">
      <c r="A38" s="290"/>
      <c r="B38" s="293"/>
      <c r="C38" s="296"/>
      <c r="D38" s="299"/>
      <c r="E38" s="296"/>
      <c r="F38" s="303"/>
      <c r="G38" s="337" t="s">
        <v>89</v>
      </c>
      <c r="H38" s="343" t="s">
        <v>38</v>
      </c>
      <c r="I38" s="343" t="s">
        <v>90</v>
      </c>
      <c r="J38" s="352">
        <v>1</v>
      </c>
      <c r="K38" s="272"/>
      <c r="L38" s="39" t="s">
        <v>91</v>
      </c>
      <c r="M38" s="272"/>
      <c r="N38" s="239">
        <v>0</v>
      </c>
      <c r="O38" s="277" t="s">
        <v>92</v>
      </c>
    </row>
    <row r="39" spans="1:15" ht="55.5" customHeight="1" x14ac:dyDescent="0.25">
      <c r="A39" s="290"/>
      <c r="B39" s="293"/>
      <c r="C39" s="296"/>
      <c r="D39" s="299"/>
      <c r="E39" s="296"/>
      <c r="F39" s="303"/>
      <c r="G39" s="338"/>
      <c r="H39" s="344"/>
      <c r="I39" s="344"/>
      <c r="J39" s="353"/>
      <c r="K39" s="272"/>
      <c r="L39" s="43" t="s">
        <v>93</v>
      </c>
      <c r="M39" s="272"/>
      <c r="N39" s="240"/>
      <c r="O39" s="278"/>
    </row>
    <row r="40" spans="1:15" ht="65.25" customHeight="1" x14ac:dyDescent="0.25">
      <c r="A40" s="290"/>
      <c r="B40" s="293"/>
      <c r="C40" s="296"/>
      <c r="D40" s="299"/>
      <c r="E40" s="296"/>
      <c r="F40" s="303"/>
      <c r="G40" s="338"/>
      <c r="H40" s="344"/>
      <c r="I40" s="344"/>
      <c r="J40" s="353"/>
      <c r="K40" s="272"/>
      <c r="L40" s="44" t="s">
        <v>94</v>
      </c>
      <c r="M40" s="272"/>
      <c r="N40" s="240"/>
      <c r="O40" s="278"/>
    </row>
    <row r="41" spans="1:15" ht="72" customHeight="1" x14ac:dyDescent="0.25">
      <c r="A41" s="290"/>
      <c r="B41" s="293"/>
      <c r="C41" s="296"/>
      <c r="D41" s="299"/>
      <c r="E41" s="296"/>
      <c r="F41" s="303"/>
      <c r="G41" s="338"/>
      <c r="H41" s="344"/>
      <c r="I41" s="344"/>
      <c r="J41" s="353"/>
      <c r="K41" s="272"/>
      <c r="L41" s="31" t="s">
        <v>95</v>
      </c>
      <c r="M41" s="272"/>
      <c r="N41" s="240"/>
      <c r="O41" s="278"/>
    </row>
    <row r="42" spans="1:15" ht="63.75" customHeight="1" thickBot="1" x14ac:dyDescent="0.3">
      <c r="A42" s="290"/>
      <c r="B42" s="293"/>
      <c r="C42" s="296"/>
      <c r="D42" s="299"/>
      <c r="E42" s="296"/>
      <c r="F42" s="303"/>
      <c r="G42" s="339"/>
      <c r="H42" s="345"/>
      <c r="I42" s="345"/>
      <c r="J42" s="354"/>
      <c r="K42" s="272"/>
      <c r="L42" s="32" t="s">
        <v>88</v>
      </c>
      <c r="M42" s="272"/>
      <c r="N42" s="241"/>
      <c r="O42" s="279"/>
    </row>
    <row r="43" spans="1:15" ht="81" customHeight="1" x14ac:dyDescent="0.25">
      <c r="A43" s="290"/>
      <c r="B43" s="293"/>
      <c r="C43" s="296"/>
      <c r="D43" s="299"/>
      <c r="E43" s="296"/>
      <c r="F43" s="303"/>
      <c r="G43" s="337" t="s">
        <v>96</v>
      </c>
      <c r="H43" s="343" t="s">
        <v>38</v>
      </c>
      <c r="I43" s="343" t="s">
        <v>97</v>
      </c>
      <c r="J43" s="349">
        <v>1</v>
      </c>
      <c r="K43" s="272"/>
      <c r="L43" s="39" t="s">
        <v>98</v>
      </c>
      <c r="M43" s="272"/>
      <c r="N43" s="268">
        <v>0</v>
      </c>
      <c r="O43" s="271" t="s">
        <v>92</v>
      </c>
    </row>
    <row r="44" spans="1:15" ht="69.75" customHeight="1" x14ac:dyDescent="0.25">
      <c r="A44" s="290"/>
      <c r="B44" s="293"/>
      <c r="C44" s="296"/>
      <c r="D44" s="299"/>
      <c r="E44" s="296"/>
      <c r="F44" s="303"/>
      <c r="G44" s="338"/>
      <c r="H44" s="344"/>
      <c r="I44" s="344"/>
      <c r="J44" s="350"/>
      <c r="K44" s="272"/>
      <c r="L44" s="31" t="s">
        <v>99</v>
      </c>
      <c r="M44" s="272"/>
      <c r="N44" s="269"/>
      <c r="O44" s="272"/>
    </row>
    <row r="45" spans="1:15" ht="81" customHeight="1" x14ac:dyDescent="0.25">
      <c r="A45" s="290"/>
      <c r="B45" s="293"/>
      <c r="C45" s="296"/>
      <c r="D45" s="299"/>
      <c r="E45" s="296"/>
      <c r="F45" s="303"/>
      <c r="G45" s="338"/>
      <c r="H45" s="344"/>
      <c r="I45" s="344"/>
      <c r="J45" s="350"/>
      <c r="K45" s="272"/>
      <c r="L45" s="31" t="s">
        <v>100</v>
      </c>
      <c r="M45" s="272"/>
      <c r="N45" s="269"/>
      <c r="O45" s="272"/>
    </row>
    <row r="46" spans="1:15" ht="80.25" customHeight="1" thickBot="1" x14ac:dyDescent="0.3">
      <c r="A46" s="290"/>
      <c r="B46" s="293"/>
      <c r="C46" s="296"/>
      <c r="D46" s="299"/>
      <c r="E46" s="296"/>
      <c r="F46" s="303"/>
      <c r="G46" s="339"/>
      <c r="H46" s="345"/>
      <c r="I46" s="345"/>
      <c r="J46" s="351"/>
      <c r="K46" s="272"/>
      <c r="L46" s="36" t="s">
        <v>101</v>
      </c>
      <c r="M46" s="272"/>
      <c r="N46" s="270"/>
      <c r="O46" s="273"/>
    </row>
    <row r="47" spans="1:15" ht="72" customHeight="1" x14ac:dyDescent="0.25">
      <c r="A47" s="290"/>
      <c r="B47" s="293"/>
      <c r="C47" s="296"/>
      <c r="D47" s="299"/>
      <c r="E47" s="296"/>
      <c r="F47" s="304"/>
      <c r="G47" s="343" t="s">
        <v>102</v>
      </c>
      <c r="H47" s="343" t="s">
        <v>38</v>
      </c>
      <c r="I47" s="343" t="s">
        <v>103</v>
      </c>
      <c r="J47" s="349">
        <v>4</v>
      </c>
      <c r="K47" s="272"/>
      <c r="L47" s="39" t="s">
        <v>104</v>
      </c>
      <c r="M47" s="272"/>
      <c r="N47" s="239">
        <v>1</v>
      </c>
      <c r="O47" s="239"/>
    </row>
    <row r="48" spans="1:15" ht="42.75" customHeight="1" x14ac:dyDescent="0.25">
      <c r="A48" s="290"/>
      <c r="B48" s="293"/>
      <c r="C48" s="296"/>
      <c r="D48" s="299"/>
      <c r="E48" s="296"/>
      <c r="F48" s="304"/>
      <c r="G48" s="344"/>
      <c r="H48" s="344"/>
      <c r="I48" s="344"/>
      <c r="J48" s="350"/>
      <c r="K48" s="272"/>
      <c r="L48" s="42" t="s">
        <v>105</v>
      </c>
      <c r="M48" s="272"/>
      <c r="N48" s="240"/>
      <c r="O48" s="240"/>
    </row>
    <row r="49" spans="1:15" ht="77.25" customHeight="1" thickBot="1" x14ac:dyDescent="0.3">
      <c r="A49" s="290"/>
      <c r="B49" s="293"/>
      <c r="C49" s="296"/>
      <c r="D49" s="299"/>
      <c r="E49" s="296"/>
      <c r="F49" s="304"/>
      <c r="G49" s="345"/>
      <c r="H49" s="345"/>
      <c r="I49" s="345"/>
      <c r="J49" s="351"/>
      <c r="K49" s="272"/>
      <c r="L49" s="53" t="s">
        <v>106</v>
      </c>
      <c r="M49" s="272"/>
      <c r="N49" s="241"/>
      <c r="O49" s="241"/>
    </row>
    <row r="50" spans="1:15" ht="72" customHeight="1" x14ac:dyDescent="0.25">
      <c r="A50" s="290"/>
      <c r="B50" s="293"/>
      <c r="C50" s="296"/>
      <c r="D50" s="299"/>
      <c r="E50" s="296"/>
      <c r="F50" s="304"/>
      <c r="G50" s="343" t="s">
        <v>113</v>
      </c>
      <c r="H50" s="343" t="s">
        <v>38</v>
      </c>
      <c r="I50" s="343" t="s">
        <v>114</v>
      </c>
      <c r="J50" s="349">
        <v>3</v>
      </c>
      <c r="K50" s="355" t="s">
        <v>115</v>
      </c>
      <c r="L50" s="39" t="s">
        <v>345</v>
      </c>
      <c r="M50" s="358" t="s">
        <v>42</v>
      </c>
      <c r="N50" s="268">
        <v>0</v>
      </c>
      <c r="O50" s="271" t="s">
        <v>66</v>
      </c>
    </row>
    <row r="51" spans="1:15" ht="80.25" customHeight="1" x14ac:dyDescent="0.25">
      <c r="A51" s="290"/>
      <c r="B51" s="293"/>
      <c r="C51" s="296"/>
      <c r="D51" s="299"/>
      <c r="E51" s="296"/>
      <c r="F51" s="304"/>
      <c r="G51" s="344"/>
      <c r="H51" s="344"/>
      <c r="I51" s="344"/>
      <c r="J51" s="350"/>
      <c r="K51" s="356"/>
      <c r="L51" s="54" t="s">
        <v>346</v>
      </c>
      <c r="M51" s="359"/>
      <c r="N51" s="269"/>
      <c r="O51" s="272"/>
    </row>
    <row r="52" spans="1:15" ht="49.5" customHeight="1" x14ac:dyDescent="0.25">
      <c r="A52" s="290"/>
      <c r="B52" s="293"/>
      <c r="C52" s="296"/>
      <c r="D52" s="299"/>
      <c r="E52" s="296"/>
      <c r="F52" s="304"/>
      <c r="G52" s="344"/>
      <c r="H52" s="344"/>
      <c r="I52" s="344"/>
      <c r="J52" s="350"/>
      <c r="K52" s="356"/>
      <c r="L52" s="31" t="s">
        <v>117</v>
      </c>
      <c r="M52" s="359"/>
      <c r="N52" s="269"/>
      <c r="O52" s="272"/>
    </row>
    <row r="53" spans="1:15" ht="57" customHeight="1" thickBot="1" x14ac:dyDescent="0.3">
      <c r="A53" s="290"/>
      <c r="B53" s="293"/>
      <c r="C53" s="296"/>
      <c r="D53" s="299"/>
      <c r="E53" s="296"/>
      <c r="F53" s="304"/>
      <c r="G53" s="345"/>
      <c r="H53" s="345"/>
      <c r="I53" s="345"/>
      <c r="J53" s="351"/>
      <c r="K53" s="356"/>
      <c r="L53" s="36" t="s">
        <v>118</v>
      </c>
      <c r="M53" s="359"/>
      <c r="N53" s="270"/>
      <c r="O53" s="273"/>
    </row>
    <row r="54" spans="1:15" ht="85.5" customHeight="1" x14ac:dyDescent="0.25">
      <c r="A54" s="290"/>
      <c r="B54" s="293"/>
      <c r="C54" s="296"/>
      <c r="D54" s="299"/>
      <c r="E54" s="296"/>
      <c r="F54" s="304"/>
      <c r="G54" s="343" t="s">
        <v>119</v>
      </c>
      <c r="H54" s="343" t="s">
        <v>38</v>
      </c>
      <c r="I54" s="343" t="s">
        <v>120</v>
      </c>
      <c r="J54" s="349">
        <v>3</v>
      </c>
      <c r="K54" s="356"/>
      <c r="L54" s="39" t="s">
        <v>347</v>
      </c>
      <c r="M54" s="359"/>
      <c r="N54" s="239">
        <v>0</v>
      </c>
      <c r="O54" s="271" t="s">
        <v>122</v>
      </c>
    </row>
    <row r="55" spans="1:15" ht="51" customHeight="1" x14ac:dyDescent="0.25">
      <c r="A55" s="290"/>
      <c r="B55" s="293"/>
      <c r="C55" s="296"/>
      <c r="D55" s="299"/>
      <c r="E55" s="296"/>
      <c r="F55" s="304"/>
      <c r="G55" s="344"/>
      <c r="H55" s="344"/>
      <c r="I55" s="344"/>
      <c r="J55" s="350"/>
      <c r="K55" s="356"/>
      <c r="L55" s="42" t="s">
        <v>348</v>
      </c>
      <c r="M55" s="359"/>
      <c r="N55" s="240"/>
      <c r="O55" s="272"/>
    </row>
    <row r="56" spans="1:15" ht="57.75" customHeight="1" x14ac:dyDescent="0.25">
      <c r="A56" s="290"/>
      <c r="B56" s="293"/>
      <c r="C56" s="296"/>
      <c r="D56" s="299"/>
      <c r="E56" s="296"/>
      <c r="F56" s="304"/>
      <c r="G56" s="344"/>
      <c r="H56" s="344"/>
      <c r="I56" s="344"/>
      <c r="J56" s="350"/>
      <c r="K56" s="356"/>
      <c r="L56" s="31" t="s">
        <v>121</v>
      </c>
      <c r="M56" s="359"/>
      <c r="N56" s="240"/>
      <c r="O56" s="272"/>
    </row>
    <row r="57" spans="1:15" ht="58.5" customHeight="1" x14ac:dyDescent="0.25">
      <c r="A57" s="290"/>
      <c r="B57" s="293"/>
      <c r="C57" s="296"/>
      <c r="D57" s="299"/>
      <c r="E57" s="296"/>
      <c r="F57" s="304"/>
      <c r="G57" s="344"/>
      <c r="H57" s="344"/>
      <c r="I57" s="344"/>
      <c r="J57" s="350"/>
      <c r="K57" s="356"/>
      <c r="L57" s="31" t="s">
        <v>349</v>
      </c>
      <c r="M57" s="359"/>
      <c r="N57" s="240"/>
      <c r="O57" s="272"/>
    </row>
    <row r="58" spans="1:15" ht="56.25" customHeight="1" x14ac:dyDescent="0.25">
      <c r="A58" s="290"/>
      <c r="B58" s="293"/>
      <c r="C58" s="296"/>
      <c r="D58" s="299"/>
      <c r="E58" s="296"/>
      <c r="F58" s="304"/>
      <c r="G58" s="344"/>
      <c r="H58" s="344"/>
      <c r="I58" s="344"/>
      <c r="J58" s="350"/>
      <c r="K58" s="356"/>
      <c r="L58" s="31" t="s">
        <v>125</v>
      </c>
      <c r="M58" s="359"/>
      <c r="N58" s="240"/>
      <c r="O58" s="272"/>
    </row>
    <row r="59" spans="1:15" ht="69.75" customHeight="1" x14ac:dyDescent="0.25">
      <c r="A59" s="290"/>
      <c r="B59" s="293"/>
      <c r="C59" s="296"/>
      <c r="D59" s="299"/>
      <c r="E59" s="296"/>
      <c r="F59" s="304"/>
      <c r="G59" s="344"/>
      <c r="H59" s="344"/>
      <c r="I59" s="344"/>
      <c r="J59" s="350"/>
      <c r="K59" s="356"/>
      <c r="L59" s="31" t="s">
        <v>126</v>
      </c>
      <c r="M59" s="359"/>
      <c r="N59" s="240"/>
      <c r="O59" s="272"/>
    </row>
    <row r="60" spans="1:15" ht="58.5" customHeight="1" x14ac:dyDescent="0.25">
      <c r="A60" s="290"/>
      <c r="B60" s="293"/>
      <c r="C60" s="296"/>
      <c r="D60" s="299"/>
      <c r="E60" s="296"/>
      <c r="F60" s="304"/>
      <c r="G60" s="344"/>
      <c r="H60" s="344"/>
      <c r="I60" s="344"/>
      <c r="J60" s="350"/>
      <c r="K60" s="356"/>
      <c r="L60" s="31" t="s">
        <v>127</v>
      </c>
      <c r="M60" s="359"/>
      <c r="N60" s="240"/>
      <c r="O60" s="272"/>
    </row>
    <row r="61" spans="1:15" ht="70.5" customHeight="1" x14ac:dyDescent="0.25">
      <c r="A61" s="290"/>
      <c r="B61" s="293"/>
      <c r="C61" s="296"/>
      <c r="D61" s="299"/>
      <c r="E61" s="296"/>
      <c r="F61" s="304"/>
      <c r="G61" s="344"/>
      <c r="H61" s="344"/>
      <c r="I61" s="344"/>
      <c r="J61" s="350"/>
      <c r="K61" s="356"/>
      <c r="L61" s="31" t="s">
        <v>128</v>
      </c>
      <c r="M61" s="359"/>
      <c r="N61" s="240"/>
      <c r="O61" s="272"/>
    </row>
    <row r="62" spans="1:15" ht="53.25" customHeight="1" thickBot="1" x14ac:dyDescent="0.3">
      <c r="A62" s="290"/>
      <c r="B62" s="293"/>
      <c r="C62" s="296"/>
      <c r="D62" s="299"/>
      <c r="E62" s="296"/>
      <c r="F62" s="304"/>
      <c r="G62" s="345"/>
      <c r="H62" s="345"/>
      <c r="I62" s="345"/>
      <c r="J62" s="351"/>
      <c r="K62" s="356"/>
      <c r="L62" s="53" t="s">
        <v>30</v>
      </c>
      <c r="M62" s="359"/>
      <c r="N62" s="241"/>
      <c r="O62" s="273"/>
    </row>
    <row r="63" spans="1:15" s="2" customFormat="1" ht="56.25" customHeight="1" x14ac:dyDescent="0.25">
      <c r="A63" s="290"/>
      <c r="B63" s="293"/>
      <c r="C63" s="296"/>
      <c r="D63" s="299"/>
      <c r="E63" s="296"/>
      <c r="F63" s="250" t="s">
        <v>134</v>
      </c>
      <c r="G63" s="321" t="s">
        <v>135</v>
      </c>
      <c r="H63" s="335" t="s">
        <v>136</v>
      </c>
      <c r="I63" s="321" t="s">
        <v>137</v>
      </c>
      <c r="J63" s="324">
        <v>10</v>
      </c>
      <c r="K63" s="250" t="s">
        <v>138</v>
      </c>
      <c r="L63" s="18" t="s">
        <v>350</v>
      </c>
      <c r="M63" s="250" t="s">
        <v>42</v>
      </c>
      <c r="N63" s="250">
        <v>2</v>
      </c>
      <c r="O63" s="250"/>
    </row>
    <row r="64" spans="1:15" ht="63" customHeight="1" x14ac:dyDescent="0.25">
      <c r="A64" s="290"/>
      <c r="B64" s="293"/>
      <c r="C64" s="296"/>
      <c r="D64" s="299"/>
      <c r="E64" s="296"/>
      <c r="F64" s="251"/>
      <c r="G64" s="322"/>
      <c r="H64" s="336"/>
      <c r="I64" s="322"/>
      <c r="J64" s="325"/>
      <c r="K64" s="251"/>
      <c r="L64" s="19" t="s">
        <v>351</v>
      </c>
      <c r="M64" s="251"/>
      <c r="N64" s="251"/>
      <c r="O64" s="251"/>
    </row>
    <row r="65" spans="1:15" ht="42.75" customHeight="1" x14ac:dyDescent="0.25">
      <c r="A65" s="290"/>
      <c r="B65" s="293"/>
      <c r="C65" s="296"/>
      <c r="D65" s="299"/>
      <c r="E65" s="296"/>
      <c r="F65" s="251"/>
      <c r="G65" s="322"/>
      <c r="H65" s="336"/>
      <c r="I65" s="322"/>
      <c r="J65" s="325"/>
      <c r="K65" s="251"/>
      <c r="L65" s="19" t="s">
        <v>141</v>
      </c>
      <c r="M65" s="251"/>
      <c r="N65" s="251"/>
      <c r="O65" s="251"/>
    </row>
    <row r="66" spans="1:15" ht="53.25" customHeight="1" thickBot="1" x14ac:dyDescent="0.3">
      <c r="A66" s="290"/>
      <c r="B66" s="293"/>
      <c r="C66" s="296"/>
      <c r="D66" s="299"/>
      <c r="E66" s="296"/>
      <c r="F66" s="251"/>
      <c r="G66" s="322"/>
      <c r="H66" s="336"/>
      <c r="I66" s="322"/>
      <c r="J66" s="325"/>
      <c r="K66" s="251"/>
      <c r="L66" s="20" t="s">
        <v>30</v>
      </c>
      <c r="M66" s="251"/>
      <c r="N66" s="252"/>
      <c r="O66" s="252"/>
    </row>
    <row r="67" spans="1:15" ht="54" customHeight="1" x14ac:dyDescent="0.25">
      <c r="A67" s="290"/>
      <c r="B67" s="293"/>
      <c r="C67" s="296"/>
      <c r="D67" s="299"/>
      <c r="E67" s="296"/>
      <c r="F67" s="251"/>
      <c r="G67" s="321" t="s">
        <v>143</v>
      </c>
      <c r="H67" s="321" t="s">
        <v>144</v>
      </c>
      <c r="I67" s="321" t="s">
        <v>145</v>
      </c>
      <c r="J67" s="324">
        <v>1</v>
      </c>
      <c r="K67" s="251"/>
      <c r="L67" s="18" t="s">
        <v>352</v>
      </c>
      <c r="M67" s="251"/>
      <c r="N67" s="250">
        <v>0</v>
      </c>
      <c r="O67" s="250" t="s">
        <v>147</v>
      </c>
    </row>
    <row r="68" spans="1:15" ht="40.5" customHeight="1" x14ac:dyDescent="0.25">
      <c r="A68" s="290"/>
      <c r="B68" s="293"/>
      <c r="C68" s="296"/>
      <c r="D68" s="299"/>
      <c r="E68" s="296"/>
      <c r="F68" s="251"/>
      <c r="G68" s="322"/>
      <c r="H68" s="322"/>
      <c r="I68" s="322"/>
      <c r="J68" s="325"/>
      <c r="K68" s="251"/>
      <c r="L68" s="21" t="s">
        <v>353</v>
      </c>
      <c r="M68" s="251"/>
      <c r="N68" s="251"/>
      <c r="O68" s="251"/>
    </row>
    <row r="69" spans="1:15" ht="35.25" customHeight="1" x14ac:dyDescent="0.25">
      <c r="A69" s="290"/>
      <c r="B69" s="293"/>
      <c r="C69" s="296"/>
      <c r="D69" s="299"/>
      <c r="E69" s="296"/>
      <c r="F69" s="251"/>
      <c r="G69" s="322"/>
      <c r="H69" s="322"/>
      <c r="I69" s="322"/>
      <c r="J69" s="325"/>
      <c r="K69" s="251"/>
      <c r="L69" s="22" t="s">
        <v>146</v>
      </c>
      <c r="M69" s="251"/>
      <c r="N69" s="251"/>
      <c r="O69" s="251"/>
    </row>
    <row r="70" spans="1:15" ht="45.75" customHeight="1" thickBot="1" x14ac:dyDescent="0.3">
      <c r="A70" s="290"/>
      <c r="B70" s="293"/>
      <c r="C70" s="296"/>
      <c r="D70" s="299"/>
      <c r="E70" s="296"/>
      <c r="F70" s="251"/>
      <c r="G70" s="323"/>
      <c r="H70" s="323"/>
      <c r="I70" s="323"/>
      <c r="J70" s="326"/>
      <c r="K70" s="251"/>
      <c r="L70" s="23" t="s">
        <v>30</v>
      </c>
      <c r="M70" s="251"/>
      <c r="N70" s="252"/>
      <c r="O70" s="252"/>
    </row>
    <row r="71" spans="1:15" ht="81.75" customHeight="1" x14ac:dyDescent="0.25">
      <c r="A71" s="290"/>
      <c r="B71" s="293"/>
      <c r="C71" s="296"/>
      <c r="D71" s="299"/>
      <c r="E71" s="296"/>
      <c r="F71" s="251"/>
      <c r="G71" s="321" t="s">
        <v>148</v>
      </c>
      <c r="H71" s="321" t="s">
        <v>38</v>
      </c>
      <c r="I71" s="321" t="s">
        <v>149</v>
      </c>
      <c r="J71" s="324">
        <v>4</v>
      </c>
      <c r="K71" s="251"/>
      <c r="L71" s="24" t="s">
        <v>150</v>
      </c>
      <c r="M71" s="251"/>
      <c r="N71" s="247">
        <v>1</v>
      </c>
      <c r="O71" s="250"/>
    </row>
    <row r="72" spans="1:15" ht="119.25" customHeight="1" x14ac:dyDescent="0.25">
      <c r="A72" s="290"/>
      <c r="B72" s="293"/>
      <c r="C72" s="296"/>
      <c r="D72" s="299"/>
      <c r="E72" s="296"/>
      <c r="F72" s="251"/>
      <c r="G72" s="322"/>
      <c r="H72" s="322"/>
      <c r="I72" s="322"/>
      <c r="J72" s="325"/>
      <c r="K72" s="251"/>
      <c r="L72" s="7" t="s">
        <v>151</v>
      </c>
      <c r="M72" s="251"/>
      <c r="N72" s="248"/>
      <c r="O72" s="251"/>
    </row>
    <row r="73" spans="1:15" ht="72.75" customHeight="1" x14ac:dyDescent="0.25">
      <c r="A73" s="290"/>
      <c r="B73" s="293"/>
      <c r="C73" s="296"/>
      <c r="D73" s="299"/>
      <c r="E73" s="296"/>
      <c r="F73" s="251"/>
      <c r="G73" s="322"/>
      <c r="H73" s="322"/>
      <c r="I73" s="322"/>
      <c r="J73" s="325"/>
      <c r="K73" s="251"/>
      <c r="L73" s="7" t="s">
        <v>155</v>
      </c>
      <c r="M73" s="251"/>
      <c r="N73" s="248"/>
      <c r="O73" s="251"/>
    </row>
    <row r="74" spans="1:15" ht="52.5" customHeight="1" thickBot="1" x14ac:dyDescent="0.3">
      <c r="A74" s="290"/>
      <c r="B74" s="293"/>
      <c r="C74" s="296"/>
      <c r="D74" s="299"/>
      <c r="E74" s="296"/>
      <c r="F74" s="251"/>
      <c r="G74" s="322"/>
      <c r="H74" s="322"/>
      <c r="I74" s="322"/>
      <c r="J74" s="325"/>
      <c r="K74" s="251"/>
      <c r="L74" s="8" t="s">
        <v>156</v>
      </c>
      <c r="M74" s="251"/>
      <c r="N74" s="249"/>
      <c r="O74" s="252"/>
    </row>
    <row r="75" spans="1:15" ht="37.5" customHeight="1" x14ac:dyDescent="0.25">
      <c r="A75" s="290"/>
      <c r="B75" s="293"/>
      <c r="C75" s="296"/>
      <c r="D75" s="299"/>
      <c r="E75" s="296"/>
      <c r="F75" s="306" t="s">
        <v>168</v>
      </c>
      <c r="G75" s="337" t="s">
        <v>169</v>
      </c>
      <c r="H75" s="340" t="s">
        <v>38</v>
      </c>
      <c r="I75" s="343" t="s">
        <v>170</v>
      </c>
      <c r="J75" s="346">
        <v>25</v>
      </c>
      <c r="K75" s="271" t="s">
        <v>171</v>
      </c>
      <c r="L75" s="28" t="s">
        <v>354</v>
      </c>
      <c r="M75" s="271" t="s">
        <v>173</v>
      </c>
      <c r="N75" s="222">
        <v>4</v>
      </c>
      <c r="O75" s="237"/>
    </row>
    <row r="76" spans="1:15" ht="39" customHeight="1" x14ac:dyDescent="0.25">
      <c r="A76" s="290"/>
      <c r="B76" s="293"/>
      <c r="C76" s="296"/>
      <c r="D76" s="299"/>
      <c r="E76" s="296"/>
      <c r="F76" s="307"/>
      <c r="G76" s="338"/>
      <c r="H76" s="341"/>
      <c r="I76" s="344"/>
      <c r="J76" s="347"/>
      <c r="K76" s="272"/>
      <c r="L76" s="28" t="s">
        <v>355</v>
      </c>
      <c r="M76" s="272"/>
      <c r="N76" s="223"/>
      <c r="O76" s="395"/>
    </row>
    <row r="77" spans="1:15" ht="51.75" customHeight="1" thickBot="1" x14ac:dyDescent="0.3">
      <c r="A77" s="290"/>
      <c r="B77" s="293"/>
      <c r="C77" s="296"/>
      <c r="D77" s="299"/>
      <c r="E77" s="296"/>
      <c r="F77" s="307"/>
      <c r="G77" s="338"/>
      <c r="H77" s="341"/>
      <c r="I77" s="344"/>
      <c r="J77" s="347"/>
      <c r="K77" s="272"/>
      <c r="L77" s="29" t="s">
        <v>30</v>
      </c>
      <c r="M77" s="272"/>
      <c r="N77" s="224"/>
      <c r="O77" s="238"/>
    </row>
    <row r="78" spans="1:15" ht="39.75" customHeight="1" x14ac:dyDescent="0.25">
      <c r="A78" s="290"/>
      <c r="B78" s="293"/>
      <c r="C78" s="296"/>
      <c r="D78" s="299"/>
      <c r="E78" s="296"/>
      <c r="F78" s="307"/>
      <c r="G78" s="337" t="s">
        <v>174</v>
      </c>
      <c r="H78" s="340" t="s">
        <v>38</v>
      </c>
      <c r="I78" s="343" t="s">
        <v>175</v>
      </c>
      <c r="J78" s="346">
        <v>20</v>
      </c>
      <c r="K78" s="272"/>
      <c r="L78" s="30" t="s">
        <v>356</v>
      </c>
      <c r="M78" s="272"/>
      <c r="N78" s="366">
        <v>4</v>
      </c>
      <c r="O78" s="231"/>
    </row>
    <row r="79" spans="1:15" ht="43.5" customHeight="1" x14ac:dyDescent="0.25">
      <c r="A79" s="290"/>
      <c r="B79" s="293"/>
      <c r="C79" s="296"/>
      <c r="D79" s="299"/>
      <c r="E79" s="296"/>
      <c r="F79" s="307"/>
      <c r="G79" s="338"/>
      <c r="H79" s="341"/>
      <c r="I79" s="344"/>
      <c r="J79" s="347"/>
      <c r="K79" s="272"/>
      <c r="L79" s="31" t="s">
        <v>357</v>
      </c>
      <c r="M79" s="272"/>
      <c r="N79" s="394"/>
      <c r="O79" s="236"/>
    </row>
    <row r="80" spans="1:15" ht="53.25" customHeight="1" thickBot="1" x14ac:dyDescent="0.3">
      <c r="A80" s="290"/>
      <c r="B80" s="293"/>
      <c r="C80" s="296"/>
      <c r="D80" s="299"/>
      <c r="E80" s="296"/>
      <c r="F80" s="307"/>
      <c r="G80" s="338"/>
      <c r="H80" s="341"/>
      <c r="I80" s="344"/>
      <c r="J80" s="347"/>
      <c r="K80" s="272"/>
      <c r="L80" s="32" t="s">
        <v>30</v>
      </c>
      <c r="M80" s="272"/>
      <c r="N80" s="367"/>
      <c r="O80" s="232"/>
    </row>
    <row r="81" spans="1:15" ht="114" customHeight="1" x14ac:dyDescent="0.25">
      <c r="A81" s="290"/>
      <c r="B81" s="293"/>
      <c r="C81" s="296"/>
      <c r="D81" s="299"/>
      <c r="E81" s="296"/>
      <c r="F81" s="307"/>
      <c r="G81" s="337" t="s">
        <v>177</v>
      </c>
      <c r="H81" s="340" t="s">
        <v>178</v>
      </c>
      <c r="I81" s="343" t="s">
        <v>179</v>
      </c>
      <c r="J81" s="352">
        <v>120</v>
      </c>
      <c r="K81" s="272"/>
      <c r="L81" s="33" t="s">
        <v>358</v>
      </c>
      <c r="M81" s="272"/>
      <c r="N81" s="210">
        <v>15</v>
      </c>
      <c r="O81" s="239"/>
    </row>
    <row r="82" spans="1:15" ht="107.25" customHeight="1" x14ac:dyDescent="0.25">
      <c r="A82" s="290"/>
      <c r="B82" s="293"/>
      <c r="C82" s="296"/>
      <c r="D82" s="299"/>
      <c r="E82" s="296"/>
      <c r="F82" s="307"/>
      <c r="G82" s="338"/>
      <c r="H82" s="341"/>
      <c r="I82" s="344"/>
      <c r="J82" s="353"/>
      <c r="K82" s="272"/>
      <c r="L82" s="28" t="s">
        <v>181</v>
      </c>
      <c r="M82" s="272"/>
      <c r="N82" s="211"/>
      <c r="O82" s="240"/>
    </row>
    <row r="83" spans="1:15" ht="78.75" customHeight="1" thickBot="1" x14ac:dyDescent="0.3">
      <c r="A83" s="290"/>
      <c r="B83" s="293"/>
      <c r="C83" s="296"/>
      <c r="D83" s="299"/>
      <c r="E83" s="296"/>
      <c r="F83" s="307"/>
      <c r="G83" s="338"/>
      <c r="H83" s="341"/>
      <c r="I83" s="344"/>
      <c r="J83" s="353"/>
      <c r="K83" s="272"/>
      <c r="L83" s="34" t="s">
        <v>182</v>
      </c>
      <c r="M83" s="272"/>
      <c r="N83" s="212"/>
      <c r="O83" s="241"/>
    </row>
    <row r="84" spans="1:15" ht="107.25" customHeight="1" x14ac:dyDescent="0.25">
      <c r="A84" s="290"/>
      <c r="B84" s="293"/>
      <c r="C84" s="296"/>
      <c r="D84" s="299"/>
      <c r="E84" s="296"/>
      <c r="F84" s="307"/>
      <c r="G84" s="337" t="s">
        <v>183</v>
      </c>
      <c r="H84" s="343" t="s">
        <v>184</v>
      </c>
      <c r="I84" s="337" t="s">
        <v>185</v>
      </c>
      <c r="J84" s="349">
        <v>9</v>
      </c>
      <c r="K84" s="272"/>
      <c r="L84" s="33" t="s">
        <v>358</v>
      </c>
      <c r="M84" s="272"/>
      <c r="N84" s="210">
        <v>5</v>
      </c>
      <c r="O84" s="231"/>
    </row>
    <row r="85" spans="1:15" ht="105.75" customHeight="1" x14ac:dyDescent="0.25">
      <c r="A85" s="290"/>
      <c r="B85" s="293"/>
      <c r="C85" s="296"/>
      <c r="D85" s="299"/>
      <c r="E85" s="296"/>
      <c r="F85" s="307"/>
      <c r="G85" s="338"/>
      <c r="H85" s="344"/>
      <c r="I85" s="338"/>
      <c r="J85" s="350"/>
      <c r="K85" s="272"/>
      <c r="L85" s="28" t="s">
        <v>181</v>
      </c>
      <c r="M85" s="272"/>
      <c r="N85" s="211"/>
      <c r="O85" s="236"/>
    </row>
    <row r="86" spans="1:15" ht="71.25" customHeight="1" thickBot="1" x14ac:dyDescent="0.3">
      <c r="A86" s="290"/>
      <c r="B86" s="293"/>
      <c r="C86" s="296"/>
      <c r="D86" s="299"/>
      <c r="E86" s="296"/>
      <c r="F86" s="307"/>
      <c r="G86" s="338"/>
      <c r="H86" s="345"/>
      <c r="I86" s="338"/>
      <c r="J86" s="350"/>
      <c r="K86" s="272"/>
      <c r="L86" s="34" t="s">
        <v>187</v>
      </c>
      <c r="M86" s="272"/>
      <c r="N86" s="212"/>
      <c r="O86" s="232"/>
    </row>
    <row r="87" spans="1:15" ht="51" customHeight="1" x14ac:dyDescent="0.25">
      <c r="A87" s="290"/>
      <c r="B87" s="293"/>
      <c r="C87" s="296"/>
      <c r="D87" s="299"/>
      <c r="E87" s="296"/>
      <c r="F87" s="307"/>
      <c r="G87" s="343" t="s">
        <v>188</v>
      </c>
      <c r="H87" s="343" t="s">
        <v>189</v>
      </c>
      <c r="I87" s="343" t="s">
        <v>190</v>
      </c>
      <c r="J87" s="349">
        <v>6</v>
      </c>
      <c r="K87" s="272"/>
      <c r="L87" s="35" t="s">
        <v>359</v>
      </c>
      <c r="M87" s="272"/>
      <c r="N87" s="210">
        <v>2</v>
      </c>
      <c r="O87" s="231"/>
    </row>
    <row r="88" spans="1:15" ht="33" customHeight="1" x14ac:dyDescent="0.25">
      <c r="A88" s="290"/>
      <c r="B88" s="293"/>
      <c r="C88" s="296"/>
      <c r="D88" s="299"/>
      <c r="E88" s="296"/>
      <c r="F88" s="307"/>
      <c r="G88" s="344"/>
      <c r="H88" s="344"/>
      <c r="I88" s="344"/>
      <c r="J88" s="350"/>
      <c r="K88" s="272"/>
      <c r="L88" s="36" t="s">
        <v>360</v>
      </c>
      <c r="M88" s="272"/>
      <c r="N88" s="211"/>
      <c r="O88" s="236"/>
    </row>
    <row r="89" spans="1:15" ht="43.5" customHeight="1" x14ac:dyDescent="0.25">
      <c r="A89" s="290"/>
      <c r="B89" s="293"/>
      <c r="C89" s="296"/>
      <c r="D89" s="299"/>
      <c r="E89" s="296"/>
      <c r="F89" s="307"/>
      <c r="G89" s="344"/>
      <c r="H89" s="344"/>
      <c r="I89" s="344"/>
      <c r="J89" s="350"/>
      <c r="K89" s="272"/>
      <c r="L89" s="36" t="s">
        <v>192</v>
      </c>
      <c r="M89" s="272"/>
      <c r="N89" s="211"/>
      <c r="O89" s="236"/>
    </row>
    <row r="90" spans="1:15" ht="54" customHeight="1" thickBot="1" x14ac:dyDescent="0.3">
      <c r="A90" s="290"/>
      <c r="B90" s="293"/>
      <c r="C90" s="296"/>
      <c r="D90" s="299"/>
      <c r="E90" s="296"/>
      <c r="F90" s="307"/>
      <c r="G90" s="345"/>
      <c r="H90" s="345"/>
      <c r="I90" s="345"/>
      <c r="J90" s="351"/>
      <c r="K90" s="272"/>
      <c r="L90" s="32" t="s">
        <v>193</v>
      </c>
      <c r="M90" s="272"/>
      <c r="N90" s="212"/>
      <c r="O90" s="232"/>
    </row>
    <row r="91" spans="1:15" ht="108" customHeight="1" x14ac:dyDescent="0.25">
      <c r="A91" s="290"/>
      <c r="B91" s="293"/>
      <c r="C91" s="296"/>
      <c r="D91" s="299"/>
      <c r="E91" s="296"/>
      <c r="F91" s="307"/>
      <c r="G91" s="343" t="s">
        <v>194</v>
      </c>
      <c r="H91" s="343" t="s">
        <v>195</v>
      </c>
      <c r="I91" s="343" t="s">
        <v>196</v>
      </c>
      <c r="J91" s="349">
        <v>20</v>
      </c>
      <c r="K91" s="272"/>
      <c r="L91" s="33" t="s">
        <v>361</v>
      </c>
      <c r="M91" s="272"/>
      <c r="N91" s="210">
        <v>5</v>
      </c>
      <c r="O91" s="231"/>
    </row>
    <row r="92" spans="1:15" ht="61.5" customHeight="1" x14ac:dyDescent="0.25">
      <c r="A92" s="290"/>
      <c r="B92" s="293"/>
      <c r="C92" s="296"/>
      <c r="D92" s="299"/>
      <c r="E92" s="296"/>
      <c r="F92" s="307"/>
      <c r="G92" s="344"/>
      <c r="H92" s="344"/>
      <c r="I92" s="344"/>
      <c r="J92" s="350"/>
      <c r="K92" s="272"/>
      <c r="L92" s="37" t="s">
        <v>362</v>
      </c>
      <c r="M92" s="272"/>
      <c r="N92" s="211"/>
      <c r="O92" s="236"/>
    </row>
    <row r="93" spans="1:15" ht="90.75" customHeight="1" thickBot="1" x14ac:dyDescent="0.3">
      <c r="A93" s="290"/>
      <c r="B93" s="293"/>
      <c r="C93" s="296"/>
      <c r="D93" s="299"/>
      <c r="E93" s="296"/>
      <c r="F93" s="307"/>
      <c r="G93" s="345"/>
      <c r="H93" s="345"/>
      <c r="I93" s="345"/>
      <c r="J93" s="351"/>
      <c r="K93" s="272"/>
      <c r="L93" s="38" t="s">
        <v>363</v>
      </c>
      <c r="M93" s="272"/>
      <c r="N93" s="212"/>
      <c r="O93" s="232"/>
    </row>
    <row r="94" spans="1:15" ht="39.75" customHeight="1" x14ac:dyDescent="0.25">
      <c r="A94" s="290"/>
      <c r="B94" s="293"/>
      <c r="C94" s="296"/>
      <c r="D94" s="299"/>
      <c r="E94" s="296"/>
      <c r="F94" s="307"/>
      <c r="G94" s="343" t="s">
        <v>198</v>
      </c>
      <c r="H94" s="343" t="s">
        <v>199</v>
      </c>
      <c r="I94" s="343" t="s">
        <v>200</v>
      </c>
      <c r="J94" s="349">
        <v>5</v>
      </c>
      <c r="K94" s="272"/>
      <c r="L94" s="39" t="s">
        <v>364</v>
      </c>
      <c r="M94" s="272"/>
      <c r="N94" s="210">
        <v>1</v>
      </c>
      <c r="O94" s="231"/>
    </row>
    <row r="95" spans="1:15" ht="67.5" customHeight="1" x14ac:dyDescent="0.25">
      <c r="A95" s="290"/>
      <c r="B95" s="293"/>
      <c r="C95" s="296"/>
      <c r="D95" s="299"/>
      <c r="E95" s="296"/>
      <c r="F95" s="307"/>
      <c r="G95" s="344"/>
      <c r="H95" s="344"/>
      <c r="I95" s="344"/>
      <c r="J95" s="350"/>
      <c r="K95" s="272"/>
      <c r="L95" s="40" t="s">
        <v>365</v>
      </c>
      <c r="M95" s="272"/>
      <c r="N95" s="211"/>
      <c r="O95" s="236"/>
    </row>
    <row r="96" spans="1:15" ht="30" customHeight="1" x14ac:dyDescent="0.25">
      <c r="A96" s="290"/>
      <c r="B96" s="293"/>
      <c r="C96" s="296"/>
      <c r="D96" s="299"/>
      <c r="E96" s="296"/>
      <c r="F96" s="307"/>
      <c r="G96" s="344"/>
      <c r="H96" s="344"/>
      <c r="I96" s="344"/>
      <c r="J96" s="350"/>
      <c r="K96" s="272"/>
      <c r="L96" s="41" t="s">
        <v>231</v>
      </c>
      <c r="M96" s="272"/>
      <c r="N96" s="211"/>
      <c r="O96" s="236"/>
    </row>
    <row r="97" spans="1:15" ht="41.25" customHeight="1" thickBot="1" x14ac:dyDescent="0.3">
      <c r="A97" s="290"/>
      <c r="B97" s="293"/>
      <c r="C97" s="296"/>
      <c r="D97" s="299"/>
      <c r="E97" s="296"/>
      <c r="F97" s="307"/>
      <c r="G97" s="345"/>
      <c r="H97" s="345"/>
      <c r="I97" s="345"/>
      <c r="J97" s="351"/>
      <c r="K97" s="273"/>
      <c r="L97" s="40" t="s">
        <v>202</v>
      </c>
      <c r="M97" s="273"/>
      <c r="N97" s="212"/>
      <c r="O97" s="232"/>
    </row>
    <row r="98" spans="1:15" ht="64.5" customHeight="1" x14ac:dyDescent="0.25">
      <c r="A98" s="290"/>
      <c r="B98" s="293"/>
      <c r="C98" s="296"/>
      <c r="D98" s="299"/>
      <c r="E98" s="296"/>
      <c r="F98" s="307"/>
      <c r="G98" s="343" t="s">
        <v>203</v>
      </c>
      <c r="H98" s="343" t="s">
        <v>199</v>
      </c>
      <c r="I98" s="343" t="s">
        <v>204</v>
      </c>
      <c r="J98" s="349">
        <v>4</v>
      </c>
      <c r="K98" s="271" t="s">
        <v>205</v>
      </c>
      <c r="L98" s="39" t="s">
        <v>366</v>
      </c>
      <c r="M98" s="271" t="s">
        <v>173</v>
      </c>
      <c r="N98" s="219">
        <v>1</v>
      </c>
      <c r="O98" s="213"/>
    </row>
    <row r="99" spans="1:15" ht="59.25" customHeight="1" x14ac:dyDescent="0.25">
      <c r="A99" s="290"/>
      <c r="B99" s="293"/>
      <c r="C99" s="296"/>
      <c r="D99" s="299"/>
      <c r="E99" s="296"/>
      <c r="F99" s="307"/>
      <c r="G99" s="344"/>
      <c r="H99" s="344"/>
      <c r="I99" s="344"/>
      <c r="J99" s="350"/>
      <c r="K99" s="272"/>
      <c r="L99" s="42" t="s">
        <v>206</v>
      </c>
      <c r="M99" s="272"/>
      <c r="N99" s="220"/>
      <c r="O99" s="214"/>
    </row>
    <row r="100" spans="1:15" ht="43.5" customHeight="1" thickBot="1" x14ac:dyDescent="0.3">
      <c r="A100" s="290"/>
      <c r="B100" s="293"/>
      <c r="C100" s="296"/>
      <c r="D100" s="299"/>
      <c r="E100" s="296"/>
      <c r="F100" s="307"/>
      <c r="G100" s="344"/>
      <c r="H100" s="344"/>
      <c r="I100" s="344"/>
      <c r="J100" s="350"/>
      <c r="K100" s="272"/>
      <c r="L100" s="119" t="s">
        <v>202</v>
      </c>
      <c r="M100" s="272"/>
      <c r="N100" s="221"/>
      <c r="O100" s="215"/>
    </row>
    <row r="101" spans="1:15" ht="46.5" customHeight="1" x14ac:dyDescent="0.25">
      <c r="A101" s="290"/>
      <c r="B101" s="293"/>
      <c r="C101" s="296"/>
      <c r="D101" s="299"/>
      <c r="E101" s="296"/>
      <c r="F101" s="307"/>
      <c r="G101" s="343" t="s">
        <v>215</v>
      </c>
      <c r="H101" s="343" t="s">
        <v>189</v>
      </c>
      <c r="I101" s="343" t="s">
        <v>216</v>
      </c>
      <c r="J101" s="349">
        <v>4</v>
      </c>
      <c r="K101" s="272"/>
      <c r="L101" s="39" t="s">
        <v>210</v>
      </c>
      <c r="M101" s="272"/>
      <c r="N101" s="210">
        <v>0</v>
      </c>
      <c r="O101" s="225" t="s">
        <v>92</v>
      </c>
    </row>
    <row r="102" spans="1:15" ht="59.25" customHeight="1" x14ac:dyDescent="0.25">
      <c r="A102" s="290"/>
      <c r="B102" s="293"/>
      <c r="C102" s="296"/>
      <c r="D102" s="299"/>
      <c r="E102" s="296"/>
      <c r="F102" s="307"/>
      <c r="G102" s="344"/>
      <c r="H102" s="344"/>
      <c r="I102" s="344"/>
      <c r="J102" s="350"/>
      <c r="K102" s="272"/>
      <c r="L102" s="43" t="s">
        <v>211</v>
      </c>
      <c r="M102" s="272"/>
      <c r="N102" s="211"/>
      <c r="O102" s="226"/>
    </row>
    <row r="103" spans="1:15" ht="33.75" customHeight="1" x14ac:dyDescent="0.25">
      <c r="A103" s="290"/>
      <c r="B103" s="293"/>
      <c r="C103" s="296"/>
      <c r="D103" s="299"/>
      <c r="E103" s="296"/>
      <c r="F103" s="307"/>
      <c r="G103" s="344"/>
      <c r="H103" s="344"/>
      <c r="I103" s="344"/>
      <c r="J103" s="350"/>
      <c r="K103" s="272"/>
      <c r="L103" s="44" t="s">
        <v>212</v>
      </c>
      <c r="M103" s="272"/>
      <c r="N103" s="211"/>
      <c r="O103" s="226"/>
    </row>
    <row r="104" spans="1:15" ht="29.25" customHeight="1" x14ac:dyDescent="0.25">
      <c r="A104" s="290"/>
      <c r="B104" s="293"/>
      <c r="C104" s="296"/>
      <c r="D104" s="299"/>
      <c r="E104" s="296"/>
      <c r="F104" s="307"/>
      <c r="G104" s="344"/>
      <c r="H104" s="344"/>
      <c r="I104" s="344"/>
      <c r="J104" s="350"/>
      <c r="K104" s="272"/>
      <c r="L104" s="41" t="s">
        <v>213</v>
      </c>
      <c r="M104" s="272"/>
      <c r="N104" s="211"/>
      <c r="O104" s="226"/>
    </row>
    <row r="105" spans="1:15" ht="27.75" customHeight="1" x14ac:dyDescent="0.25">
      <c r="A105" s="290"/>
      <c r="B105" s="293"/>
      <c r="C105" s="296"/>
      <c r="D105" s="299"/>
      <c r="E105" s="296"/>
      <c r="F105" s="307"/>
      <c r="G105" s="344"/>
      <c r="H105" s="344"/>
      <c r="I105" s="344"/>
      <c r="J105" s="350"/>
      <c r="K105" s="272"/>
      <c r="L105" s="36" t="s">
        <v>217</v>
      </c>
      <c r="M105" s="272"/>
      <c r="N105" s="211"/>
      <c r="O105" s="226"/>
    </row>
    <row r="106" spans="1:15" ht="48.75" customHeight="1" thickBot="1" x14ac:dyDescent="0.3">
      <c r="A106" s="290"/>
      <c r="B106" s="293"/>
      <c r="C106" s="296"/>
      <c r="D106" s="299"/>
      <c r="E106" s="296"/>
      <c r="F106" s="307"/>
      <c r="G106" s="345"/>
      <c r="H106" s="345"/>
      <c r="I106" s="345"/>
      <c r="J106" s="351"/>
      <c r="K106" s="272"/>
      <c r="L106" s="32" t="s">
        <v>30</v>
      </c>
      <c r="M106" s="272"/>
      <c r="N106" s="212"/>
      <c r="O106" s="227"/>
    </row>
    <row r="107" spans="1:15" ht="45.75" customHeight="1" x14ac:dyDescent="0.25">
      <c r="A107" s="290"/>
      <c r="B107" s="293"/>
      <c r="C107" s="296"/>
      <c r="D107" s="299"/>
      <c r="E107" s="296"/>
      <c r="F107" s="250" t="s">
        <v>224</v>
      </c>
      <c r="G107" s="321" t="s">
        <v>225</v>
      </c>
      <c r="H107" s="335" t="s">
        <v>189</v>
      </c>
      <c r="I107" s="321" t="s">
        <v>226</v>
      </c>
      <c r="J107" s="324">
        <v>4</v>
      </c>
      <c r="K107" s="250" t="s">
        <v>227</v>
      </c>
      <c r="L107" s="6" t="s">
        <v>228</v>
      </c>
      <c r="M107" s="250" t="s">
        <v>42</v>
      </c>
      <c r="N107" s="201">
        <v>0</v>
      </c>
      <c r="O107" s="201" t="s">
        <v>367</v>
      </c>
    </row>
    <row r="108" spans="1:15" ht="45.75" customHeight="1" x14ac:dyDescent="0.25">
      <c r="A108" s="290"/>
      <c r="B108" s="293"/>
      <c r="C108" s="296"/>
      <c r="D108" s="299"/>
      <c r="E108" s="296"/>
      <c r="F108" s="251"/>
      <c r="G108" s="322"/>
      <c r="H108" s="336"/>
      <c r="I108" s="322"/>
      <c r="J108" s="325"/>
      <c r="K108" s="251"/>
      <c r="L108" s="7" t="s">
        <v>229</v>
      </c>
      <c r="M108" s="251"/>
      <c r="N108" s="202"/>
      <c r="O108" s="202"/>
    </row>
    <row r="109" spans="1:15" ht="36.75" customHeight="1" x14ac:dyDescent="0.25">
      <c r="A109" s="290"/>
      <c r="B109" s="293"/>
      <c r="C109" s="296"/>
      <c r="D109" s="299"/>
      <c r="E109" s="296"/>
      <c r="F109" s="251"/>
      <c r="G109" s="322"/>
      <c r="H109" s="336"/>
      <c r="I109" s="322"/>
      <c r="J109" s="325"/>
      <c r="K109" s="251"/>
      <c r="L109" s="7" t="s">
        <v>230</v>
      </c>
      <c r="M109" s="251"/>
      <c r="N109" s="202"/>
      <c r="O109" s="202"/>
    </row>
    <row r="110" spans="1:15" ht="42.75" customHeight="1" x14ac:dyDescent="0.25">
      <c r="A110" s="290"/>
      <c r="B110" s="293"/>
      <c r="C110" s="296"/>
      <c r="D110" s="299"/>
      <c r="E110" s="296"/>
      <c r="F110" s="251"/>
      <c r="G110" s="322"/>
      <c r="H110" s="336"/>
      <c r="I110" s="322"/>
      <c r="J110" s="325"/>
      <c r="K110" s="251"/>
      <c r="L110" s="9" t="s">
        <v>231</v>
      </c>
      <c r="M110" s="251"/>
      <c r="N110" s="202"/>
      <c r="O110" s="202"/>
    </row>
    <row r="111" spans="1:15" ht="57" customHeight="1" thickBot="1" x14ac:dyDescent="0.3">
      <c r="A111" s="290"/>
      <c r="B111" s="293"/>
      <c r="C111" s="296"/>
      <c r="D111" s="299"/>
      <c r="E111" s="296"/>
      <c r="F111" s="251"/>
      <c r="G111" s="323"/>
      <c r="H111" s="368"/>
      <c r="I111" s="323"/>
      <c r="J111" s="326"/>
      <c r="K111" s="251"/>
      <c r="L111" s="11" t="s">
        <v>30</v>
      </c>
      <c r="M111" s="251"/>
      <c r="N111" s="203"/>
      <c r="O111" s="203"/>
    </row>
    <row r="112" spans="1:15" ht="60" customHeight="1" x14ac:dyDescent="0.25">
      <c r="A112" s="290"/>
      <c r="B112" s="293"/>
      <c r="C112" s="296"/>
      <c r="D112" s="299"/>
      <c r="E112" s="296"/>
      <c r="F112" s="251"/>
      <c r="G112" s="321" t="s">
        <v>232</v>
      </c>
      <c r="H112" s="321" t="s">
        <v>208</v>
      </c>
      <c r="I112" s="321" t="s">
        <v>233</v>
      </c>
      <c r="J112" s="324">
        <v>4</v>
      </c>
      <c r="K112" s="369"/>
      <c r="L112" s="6" t="s">
        <v>234</v>
      </c>
      <c r="M112" s="334"/>
      <c r="N112" s="201">
        <v>1</v>
      </c>
      <c r="O112" s="201"/>
    </row>
    <row r="113" spans="1:15" ht="48" customHeight="1" x14ac:dyDescent="0.25">
      <c r="A113" s="290"/>
      <c r="B113" s="293"/>
      <c r="C113" s="296"/>
      <c r="D113" s="299"/>
      <c r="E113" s="296"/>
      <c r="F113" s="251"/>
      <c r="G113" s="322"/>
      <c r="H113" s="322"/>
      <c r="I113" s="322"/>
      <c r="J113" s="325"/>
      <c r="K113" s="369"/>
      <c r="L113" s="7" t="s">
        <v>228</v>
      </c>
      <c r="M113" s="334"/>
      <c r="N113" s="202"/>
      <c r="O113" s="202"/>
    </row>
    <row r="114" spans="1:15" ht="30.75" customHeight="1" x14ac:dyDescent="0.25">
      <c r="A114" s="290"/>
      <c r="B114" s="293"/>
      <c r="C114" s="296"/>
      <c r="D114" s="299"/>
      <c r="E114" s="296"/>
      <c r="F114" s="251"/>
      <c r="G114" s="322"/>
      <c r="H114" s="322"/>
      <c r="I114" s="322"/>
      <c r="J114" s="325"/>
      <c r="K114" s="369"/>
      <c r="L114" s="7" t="s">
        <v>229</v>
      </c>
      <c r="M114" s="334"/>
      <c r="N114" s="202"/>
      <c r="O114" s="202"/>
    </row>
    <row r="115" spans="1:15" ht="47.25" customHeight="1" x14ac:dyDescent="0.25">
      <c r="A115" s="290"/>
      <c r="B115" s="293"/>
      <c r="C115" s="296"/>
      <c r="D115" s="299"/>
      <c r="E115" s="296"/>
      <c r="F115" s="251"/>
      <c r="G115" s="322"/>
      <c r="H115" s="322"/>
      <c r="I115" s="322"/>
      <c r="J115" s="325"/>
      <c r="K115" s="369"/>
      <c r="L115" s="7" t="s">
        <v>235</v>
      </c>
      <c r="M115" s="334"/>
      <c r="N115" s="202"/>
      <c r="O115" s="202"/>
    </row>
    <row r="116" spans="1:15" ht="62.25" customHeight="1" x14ac:dyDescent="0.25">
      <c r="A116" s="290"/>
      <c r="B116" s="293"/>
      <c r="C116" s="296"/>
      <c r="D116" s="299"/>
      <c r="E116" s="296"/>
      <c r="F116" s="251"/>
      <c r="G116" s="322"/>
      <c r="H116" s="322"/>
      <c r="I116" s="322"/>
      <c r="J116" s="325"/>
      <c r="K116" s="369"/>
      <c r="L116" s="7" t="s">
        <v>236</v>
      </c>
      <c r="M116" s="334"/>
      <c r="N116" s="202"/>
      <c r="O116" s="202"/>
    </row>
    <row r="117" spans="1:15" ht="72" customHeight="1" x14ac:dyDescent="0.25">
      <c r="A117" s="290"/>
      <c r="B117" s="293"/>
      <c r="C117" s="296"/>
      <c r="D117" s="299"/>
      <c r="E117" s="296"/>
      <c r="F117" s="251"/>
      <c r="G117" s="322"/>
      <c r="H117" s="322"/>
      <c r="I117" s="322"/>
      <c r="J117" s="325"/>
      <c r="K117" s="369"/>
      <c r="L117" s="9" t="s">
        <v>237</v>
      </c>
      <c r="M117" s="334"/>
      <c r="N117" s="202"/>
      <c r="O117" s="202"/>
    </row>
    <row r="118" spans="1:15" ht="47.25" customHeight="1" thickBot="1" x14ac:dyDescent="0.3">
      <c r="A118" s="290"/>
      <c r="B118" s="293"/>
      <c r="C118" s="296"/>
      <c r="D118" s="299"/>
      <c r="E118" s="296"/>
      <c r="F118" s="251"/>
      <c r="G118" s="323"/>
      <c r="H118" s="323"/>
      <c r="I118" s="323"/>
      <c r="J118" s="326"/>
      <c r="K118" s="369"/>
      <c r="L118" s="8" t="s">
        <v>238</v>
      </c>
      <c r="M118" s="334"/>
      <c r="N118" s="203"/>
      <c r="O118" s="203"/>
    </row>
    <row r="119" spans="1:15" ht="88.5" customHeight="1" x14ac:dyDescent="0.25">
      <c r="A119" s="290"/>
      <c r="B119" s="293"/>
      <c r="C119" s="296"/>
      <c r="D119" s="299"/>
      <c r="E119" s="296"/>
      <c r="F119" s="251"/>
      <c r="G119" s="321" t="s">
        <v>239</v>
      </c>
      <c r="H119" s="321" t="s">
        <v>208</v>
      </c>
      <c r="I119" s="321" t="s">
        <v>240</v>
      </c>
      <c r="J119" s="324">
        <v>2</v>
      </c>
      <c r="K119" s="251"/>
      <c r="L119" s="56" t="s">
        <v>241</v>
      </c>
      <c r="M119" s="251"/>
      <c r="N119" s="204">
        <v>1</v>
      </c>
      <c r="O119" s="201"/>
    </row>
    <row r="120" spans="1:15" ht="30" customHeight="1" x14ac:dyDescent="0.25">
      <c r="A120" s="290"/>
      <c r="B120" s="293"/>
      <c r="C120" s="296"/>
      <c r="D120" s="299"/>
      <c r="E120" s="296"/>
      <c r="F120" s="251"/>
      <c r="G120" s="322"/>
      <c r="H120" s="322"/>
      <c r="I120" s="322"/>
      <c r="J120" s="325"/>
      <c r="K120" s="251"/>
      <c r="L120" s="57" t="s">
        <v>160</v>
      </c>
      <c r="M120" s="251"/>
      <c r="N120" s="205"/>
      <c r="O120" s="202"/>
    </row>
    <row r="121" spans="1:15" ht="27" customHeight="1" x14ac:dyDescent="0.25">
      <c r="A121" s="290"/>
      <c r="B121" s="293"/>
      <c r="C121" s="296"/>
      <c r="D121" s="299"/>
      <c r="E121" s="296"/>
      <c r="F121" s="251"/>
      <c r="G121" s="322"/>
      <c r="H121" s="322"/>
      <c r="I121" s="322"/>
      <c r="J121" s="325"/>
      <c r="K121" s="251"/>
      <c r="L121" s="57" t="s">
        <v>231</v>
      </c>
      <c r="M121" s="251"/>
      <c r="N121" s="205"/>
      <c r="O121" s="202"/>
    </row>
    <row r="122" spans="1:15" ht="41.25" customHeight="1" thickBot="1" x14ac:dyDescent="0.3">
      <c r="A122" s="290"/>
      <c r="B122" s="293"/>
      <c r="C122" s="296"/>
      <c r="D122" s="299"/>
      <c r="E122" s="296"/>
      <c r="F122" s="252"/>
      <c r="G122" s="323"/>
      <c r="H122" s="323"/>
      <c r="I122" s="323"/>
      <c r="J122" s="326"/>
      <c r="K122" s="252"/>
      <c r="L122" s="58" t="s">
        <v>238</v>
      </c>
      <c r="M122" s="252"/>
      <c r="N122" s="206"/>
      <c r="O122" s="203"/>
    </row>
    <row r="123" spans="1:15" ht="49.5" customHeight="1" x14ac:dyDescent="0.25">
      <c r="A123" s="290"/>
      <c r="B123" s="293"/>
      <c r="C123" s="296"/>
      <c r="D123" s="299"/>
      <c r="E123" s="296"/>
      <c r="F123" s="306" t="s">
        <v>242</v>
      </c>
      <c r="G123" s="343" t="s">
        <v>243</v>
      </c>
      <c r="H123" s="343" t="s">
        <v>244</v>
      </c>
      <c r="I123" s="343" t="s">
        <v>245</v>
      </c>
      <c r="J123" s="349">
        <v>90</v>
      </c>
      <c r="K123" s="271" t="s">
        <v>246</v>
      </c>
      <c r="L123" s="66" t="s">
        <v>247</v>
      </c>
      <c r="M123" s="271" t="s">
        <v>248</v>
      </c>
      <c r="N123" s="222">
        <v>15</v>
      </c>
      <c r="O123" s="222"/>
    </row>
    <row r="124" spans="1:15" ht="44.25" customHeight="1" x14ac:dyDescent="0.25">
      <c r="A124" s="290"/>
      <c r="B124" s="293"/>
      <c r="C124" s="296"/>
      <c r="D124" s="299"/>
      <c r="E124" s="296"/>
      <c r="F124" s="307"/>
      <c r="G124" s="344"/>
      <c r="H124" s="344"/>
      <c r="I124" s="344"/>
      <c r="J124" s="350"/>
      <c r="K124" s="272"/>
      <c r="L124" s="67" t="s">
        <v>249</v>
      </c>
      <c r="M124" s="272"/>
      <c r="N124" s="223"/>
      <c r="O124" s="223"/>
    </row>
    <row r="125" spans="1:15" ht="54" customHeight="1" x14ac:dyDescent="0.25">
      <c r="A125" s="290"/>
      <c r="B125" s="293"/>
      <c r="C125" s="296"/>
      <c r="D125" s="299"/>
      <c r="E125" s="296"/>
      <c r="F125" s="307"/>
      <c r="G125" s="344"/>
      <c r="H125" s="344"/>
      <c r="I125" s="344"/>
      <c r="J125" s="350"/>
      <c r="K125" s="272"/>
      <c r="L125" s="67" t="s">
        <v>250</v>
      </c>
      <c r="M125" s="272"/>
      <c r="N125" s="223"/>
      <c r="O125" s="223"/>
    </row>
    <row r="126" spans="1:15" ht="80.25" customHeight="1" x14ac:dyDescent="0.25">
      <c r="A126" s="290"/>
      <c r="B126" s="293"/>
      <c r="C126" s="296"/>
      <c r="D126" s="299"/>
      <c r="E126" s="296"/>
      <c r="F126" s="307"/>
      <c r="G126" s="344"/>
      <c r="H126" s="344"/>
      <c r="I126" s="344"/>
      <c r="J126" s="350"/>
      <c r="K126" s="272"/>
      <c r="L126" s="67" t="s">
        <v>251</v>
      </c>
      <c r="M126" s="272"/>
      <c r="N126" s="223"/>
      <c r="O126" s="223"/>
    </row>
    <row r="127" spans="1:15" ht="113.25" customHeight="1" x14ac:dyDescent="0.25">
      <c r="A127" s="290"/>
      <c r="B127" s="293"/>
      <c r="C127" s="296"/>
      <c r="D127" s="299"/>
      <c r="E127" s="296"/>
      <c r="F127" s="307"/>
      <c r="G127" s="344"/>
      <c r="H127" s="344"/>
      <c r="I127" s="344"/>
      <c r="J127" s="350"/>
      <c r="K127" s="272"/>
      <c r="L127" s="67" t="s">
        <v>252</v>
      </c>
      <c r="M127" s="272"/>
      <c r="N127" s="223"/>
      <c r="O127" s="223"/>
    </row>
    <row r="128" spans="1:15" ht="85.5" customHeight="1" x14ac:dyDescent="0.25">
      <c r="A128" s="290"/>
      <c r="B128" s="293"/>
      <c r="C128" s="296"/>
      <c r="D128" s="299"/>
      <c r="E128" s="296"/>
      <c r="F128" s="307"/>
      <c r="G128" s="344"/>
      <c r="H128" s="344"/>
      <c r="I128" s="344"/>
      <c r="J128" s="350"/>
      <c r="K128" s="272"/>
      <c r="L128" s="67" t="s">
        <v>253</v>
      </c>
      <c r="M128" s="272"/>
      <c r="N128" s="223"/>
      <c r="O128" s="223"/>
    </row>
    <row r="129" spans="1:15" ht="71.25" customHeight="1" x14ac:dyDescent="0.25">
      <c r="A129" s="290"/>
      <c r="B129" s="293"/>
      <c r="C129" s="296"/>
      <c r="D129" s="299"/>
      <c r="E129" s="296"/>
      <c r="F129" s="307"/>
      <c r="G129" s="344"/>
      <c r="H129" s="344"/>
      <c r="I129" s="344"/>
      <c r="J129" s="350"/>
      <c r="K129" s="272"/>
      <c r="L129" s="67" t="s">
        <v>254</v>
      </c>
      <c r="M129" s="272"/>
      <c r="N129" s="223"/>
      <c r="O129" s="223"/>
    </row>
    <row r="130" spans="1:15" ht="63.75" customHeight="1" x14ac:dyDescent="0.25">
      <c r="A130" s="290"/>
      <c r="B130" s="293"/>
      <c r="C130" s="296"/>
      <c r="D130" s="299"/>
      <c r="E130" s="296"/>
      <c r="F130" s="307"/>
      <c r="G130" s="344"/>
      <c r="H130" s="344"/>
      <c r="I130" s="344"/>
      <c r="J130" s="350"/>
      <c r="K130" s="272"/>
      <c r="L130" s="67" t="s">
        <v>368</v>
      </c>
      <c r="M130" s="272"/>
      <c r="N130" s="223"/>
      <c r="O130" s="223"/>
    </row>
    <row r="131" spans="1:15" ht="56.25" customHeight="1" x14ac:dyDescent="0.25">
      <c r="A131" s="290"/>
      <c r="B131" s="293"/>
      <c r="C131" s="296"/>
      <c r="D131" s="299"/>
      <c r="E131" s="296"/>
      <c r="F131" s="307"/>
      <c r="G131" s="344"/>
      <c r="H131" s="344"/>
      <c r="I131" s="344"/>
      <c r="J131" s="350"/>
      <c r="K131" s="272"/>
      <c r="L131" s="67" t="s">
        <v>258</v>
      </c>
      <c r="M131" s="272"/>
      <c r="N131" s="223"/>
      <c r="O131" s="223"/>
    </row>
    <row r="132" spans="1:15" ht="57" customHeight="1" x14ac:dyDescent="0.25">
      <c r="A132" s="290"/>
      <c r="B132" s="293"/>
      <c r="C132" s="296"/>
      <c r="D132" s="299"/>
      <c r="E132" s="296"/>
      <c r="F132" s="307"/>
      <c r="G132" s="344"/>
      <c r="H132" s="344"/>
      <c r="I132" s="344"/>
      <c r="J132" s="350"/>
      <c r="K132" s="272"/>
      <c r="L132" s="67" t="s">
        <v>257</v>
      </c>
      <c r="M132" s="272"/>
      <c r="N132" s="223"/>
      <c r="O132" s="223"/>
    </row>
    <row r="133" spans="1:15" ht="74.25" customHeight="1" x14ac:dyDescent="0.25">
      <c r="A133" s="290"/>
      <c r="B133" s="293"/>
      <c r="C133" s="296"/>
      <c r="D133" s="299"/>
      <c r="E133" s="296"/>
      <c r="F133" s="307"/>
      <c r="G133" s="344"/>
      <c r="H133" s="344"/>
      <c r="I133" s="344"/>
      <c r="J133" s="350"/>
      <c r="K133" s="272"/>
      <c r="L133" s="67" t="s">
        <v>369</v>
      </c>
      <c r="M133" s="272"/>
      <c r="N133" s="223"/>
      <c r="O133" s="223"/>
    </row>
    <row r="134" spans="1:15" ht="39.75" customHeight="1" thickBot="1" x14ac:dyDescent="0.3">
      <c r="A134" s="290"/>
      <c r="B134" s="293"/>
      <c r="C134" s="296"/>
      <c r="D134" s="299"/>
      <c r="E134" s="296"/>
      <c r="F134" s="307"/>
      <c r="G134" s="344"/>
      <c r="H134" s="344"/>
      <c r="I134" s="344"/>
      <c r="J134" s="350"/>
      <c r="K134" s="272"/>
      <c r="L134" s="59" t="s">
        <v>370</v>
      </c>
      <c r="M134" s="272"/>
      <c r="N134" s="224"/>
      <c r="O134" s="224"/>
    </row>
    <row r="135" spans="1:15" ht="70.5" customHeight="1" thickBot="1" x14ac:dyDescent="0.3">
      <c r="A135" s="290"/>
      <c r="B135" s="293"/>
      <c r="C135" s="296"/>
      <c r="D135" s="299"/>
      <c r="E135" s="296"/>
      <c r="F135" s="307"/>
      <c r="G135" s="60" t="s">
        <v>261</v>
      </c>
      <c r="H135" s="61" t="s">
        <v>262</v>
      </c>
      <c r="I135" s="60" t="s">
        <v>263</v>
      </c>
      <c r="J135" s="62">
        <v>90</v>
      </c>
      <c r="K135" s="272"/>
      <c r="L135" s="68" t="s">
        <v>264</v>
      </c>
      <c r="M135" s="272"/>
      <c r="N135" s="65">
        <v>15</v>
      </c>
      <c r="O135" s="64"/>
    </row>
    <row r="136" spans="1:15" ht="69.75" customHeight="1" x14ac:dyDescent="0.25">
      <c r="A136" s="290"/>
      <c r="B136" s="293"/>
      <c r="C136" s="296"/>
      <c r="D136" s="299"/>
      <c r="E136" s="296"/>
      <c r="F136" s="307"/>
      <c r="G136" s="343" t="s">
        <v>265</v>
      </c>
      <c r="H136" s="343" t="s">
        <v>189</v>
      </c>
      <c r="I136" s="343" t="s">
        <v>266</v>
      </c>
      <c r="J136" s="349">
        <v>3</v>
      </c>
      <c r="K136" s="272"/>
      <c r="L136" s="69" t="s">
        <v>267</v>
      </c>
      <c r="M136" s="272"/>
      <c r="N136" s="219">
        <v>0</v>
      </c>
      <c r="O136" s="213"/>
    </row>
    <row r="137" spans="1:15" ht="57.75" customHeight="1" x14ac:dyDescent="0.25">
      <c r="A137" s="290"/>
      <c r="B137" s="293"/>
      <c r="C137" s="296"/>
      <c r="D137" s="299"/>
      <c r="E137" s="296"/>
      <c r="F137" s="307"/>
      <c r="G137" s="344"/>
      <c r="H137" s="344"/>
      <c r="I137" s="344"/>
      <c r="J137" s="350"/>
      <c r="K137" s="272"/>
      <c r="L137" s="70" t="s">
        <v>268</v>
      </c>
      <c r="M137" s="272"/>
      <c r="N137" s="220"/>
      <c r="O137" s="214"/>
    </row>
    <row r="138" spans="1:15" ht="58.5" customHeight="1" thickBot="1" x14ac:dyDescent="0.3">
      <c r="A138" s="290"/>
      <c r="B138" s="293"/>
      <c r="C138" s="296"/>
      <c r="D138" s="299"/>
      <c r="E138" s="296"/>
      <c r="F138" s="307"/>
      <c r="G138" s="345"/>
      <c r="H138" s="345"/>
      <c r="I138" s="345"/>
      <c r="J138" s="351"/>
      <c r="K138" s="272"/>
      <c r="L138" s="71" t="s">
        <v>30</v>
      </c>
      <c r="M138" s="272"/>
      <c r="N138" s="221"/>
      <c r="O138" s="215"/>
    </row>
    <row r="139" spans="1:15" ht="42.75" customHeight="1" x14ac:dyDescent="0.25">
      <c r="A139" s="290"/>
      <c r="B139" s="293"/>
      <c r="C139" s="296"/>
      <c r="D139" s="299"/>
      <c r="E139" s="296"/>
      <c r="F139" s="307"/>
      <c r="G139" s="343" t="s">
        <v>269</v>
      </c>
      <c r="H139" s="343" t="s">
        <v>270</v>
      </c>
      <c r="I139" s="343" t="s">
        <v>271</v>
      </c>
      <c r="J139" s="349">
        <v>41</v>
      </c>
      <c r="K139" s="272"/>
      <c r="L139" s="72" t="s">
        <v>272</v>
      </c>
      <c r="M139" s="272"/>
      <c r="N139" s="210">
        <v>7</v>
      </c>
      <c r="O139" s="213"/>
    </row>
    <row r="140" spans="1:15" ht="42" customHeight="1" x14ac:dyDescent="0.25">
      <c r="A140" s="290"/>
      <c r="B140" s="293"/>
      <c r="C140" s="296"/>
      <c r="D140" s="299"/>
      <c r="E140" s="296"/>
      <c r="F140" s="307"/>
      <c r="G140" s="344"/>
      <c r="H140" s="344"/>
      <c r="I140" s="344"/>
      <c r="J140" s="350"/>
      <c r="K140" s="272"/>
      <c r="L140" s="73" t="s">
        <v>273</v>
      </c>
      <c r="M140" s="272"/>
      <c r="N140" s="211"/>
      <c r="O140" s="214"/>
    </row>
    <row r="141" spans="1:15" ht="40.5" customHeight="1" x14ac:dyDescent="0.25">
      <c r="A141" s="290"/>
      <c r="B141" s="293"/>
      <c r="C141" s="296"/>
      <c r="D141" s="299"/>
      <c r="E141" s="296"/>
      <c r="F141" s="307"/>
      <c r="G141" s="344"/>
      <c r="H141" s="344"/>
      <c r="I141" s="344"/>
      <c r="J141" s="350"/>
      <c r="K141" s="272"/>
      <c r="L141" s="73" t="s">
        <v>274</v>
      </c>
      <c r="M141" s="272"/>
      <c r="N141" s="211"/>
      <c r="O141" s="214"/>
    </row>
    <row r="142" spans="1:15" ht="38.25" customHeight="1" thickBot="1" x14ac:dyDescent="0.3">
      <c r="A142" s="290"/>
      <c r="B142" s="293"/>
      <c r="C142" s="296"/>
      <c r="D142" s="299"/>
      <c r="E142" s="296"/>
      <c r="F142" s="307"/>
      <c r="G142" s="345"/>
      <c r="H142" s="345"/>
      <c r="I142" s="345"/>
      <c r="J142" s="351"/>
      <c r="K142" s="272"/>
      <c r="L142" s="74" t="s">
        <v>202</v>
      </c>
      <c r="M142" s="272"/>
      <c r="N142" s="212"/>
      <c r="O142" s="215"/>
    </row>
    <row r="143" spans="1:15" ht="39.75" customHeight="1" x14ac:dyDescent="0.25">
      <c r="A143" s="290"/>
      <c r="B143" s="293"/>
      <c r="C143" s="296"/>
      <c r="D143" s="299"/>
      <c r="E143" s="296"/>
      <c r="F143" s="250" t="s">
        <v>275</v>
      </c>
      <c r="G143" s="321" t="s">
        <v>276</v>
      </c>
      <c r="H143" s="335" t="s">
        <v>199</v>
      </c>
      <c r="I143" s="321" t="s">
        <v>277</v>
      </c>
      <c r="J143" s="324">
        <v>1</v>
      </c>
      <c r="K143" s="370" t="s">
        <v>278</v>
      </c>
      <c r="L143" s="6" t="s">
        <v>279</v>
      </c>
      <c r="M143" s="333" t="s">
        <v>280</v>
      </c>
      <c r="N143" s="204">
        <v>0</v>
      </c>
      <c r="O143" s="201" t="s">
        <v>281</v>
      </c>
    </row>
    <row r="144" spans="1:15" ht="36" customHeight="1" x14ac:dyDescent="0.25">
      <c r="A144" s="290"/>
      <c r="B144" s="293"/>
      <c r="C144" s="296"/>
      <c r="D144" s="299"/>
      <c r="E144" s="296"/>
      <c r="F144" s="251"/>
      <c r="G144" s="322"/>
      <c r="H144" s="336"/>
      <c r="I144" s="322"/>
      <c r="J144" s="325"/>
      <c r="K144" s="369"/>
      <c r="L144" s="7" t="s">
        <v>282</v>
      </c>
      <c r="M144" s="334"/>
      <c r="N144" s="205"/>
      <c r="O144" s="202"/>
    </row>
    <row r="145" spans="1:15" ht="24.75" customHeight="1" x14ac:dyDescent="0.25">
      <c r="A145" s="290"/>
      <c r="B145" s="293"/>
      <c r="C145" s="296"/>
      <c r="D145" s="299"/>
      <c r="E145" s="296"/>
      <c r="F145" s="251"/>
      <c r="G145" s="322"/>
      <c r="H145" s="336"/>
      <c r="I145" s="322"/>
      <c r="J145" s="325"/>
      <c r="K145" s="369"/>
      <c r="L145" s="7" t="s">
        <v>283</v>
      </c>
      <c r="M145" s="334"/>
      <c r="N145" s="205"/>
      <c r="O145" s="202"/>
    </row>
    <row r="146" spans="1:15" ht="27" customHeight="1" x14ac:dyDescent="0.25">
      <c r="A146" s="290"/>
      <c r="B146" s="293"/>
      <c r="C146" s="296"/>
      <c r="D146" s="299"/>
      <c r="E146" s="296"/>
      <c r="F146" s="251"/>
      <c r="G146" s="322"/>
      <c r="H146" s="336"/>
      <c r="I146" s="322"/>
      <c r="J146" s="325"/>
      <c r="K146" s="369"/>
      <c r="L146" s="9" t="s">
        <v>284</v>
      </c>
      <c r="M146" s="334"/>
      <c r="N146" s="205"/>
      <c r="O146" s="202"/>
    </row>
    <row r="147" spans="1:15" ht="36" customHeight="1" x14ac:dyDescent="0.25">
      <c r="A147" s="290"/>
      <c r="B147" s="293"/>
      <c r="C147" s="296"/>
      <c r="D147" s="299"/>
      <c r="E147" s="296"/>
      <c r="F147" s="251"/>
      <c r="G147" s="322"/>
      <c r="H147" s="336"/>
      <c r="I147" s="322"/>
      <c r="J147" s="325"/>
      <c r="K147" s="369"/>
      <c r="L147" s="9" t="s">
        <v>286</v>
      </c>
      <c r="M147" s="334"/>
      <c r="N147" s="205"/>
      <c r="O147" s="202"/>
    </row>
    <row r="148" spans="1:15" ht="36" customHeight="1" thickBot="1" x14ac:dyDescent="0.3">
      <c r="A148" s="290"/>
      <c r="B148" s="293"/>
      <c r="C148" s="296"/>
      <c r="D148" s="299"/>
      <c r="E148" s="296"/>
      <c r="F148" s="251"/>
      <c r="G148" s="322"/>
      <c r="H148" s="336"/>
      <c r="I148" s="322"/>
      <c r="J148" s="325"/>
      <c r="K148" s="369"/>
      <c r="L148" s="10" t="s">
        <v>287</v>
      </c>
      <c r="M148" s="334"/>
      <c r="N148" s="206"/>
      <c r="O148" s="203"/>
    </row>
    <row r="149" spans="1:15" ht="65.25" customHeight="1" x14ac:dyDescent="0.25">
      <c r="A149" s="290"/>
      <c r="B149" s="293"/>
      <c r="C149" s="296"/>
      <c r="D149" s="299"/>
      <c r="E149" s="296"/>
      <c r="F149" s="251"/>
      <c r="G149" s="321" t="s">
        <v>288</v>
      </c>
      <c r="H149" s="321" t="s">
        <v>199</v>
      </c>
      <c r="I149" s="321" t="s">
        <v>289</v>
      </c>
      <c r="J149" s="324">
        <v>7</v>
      </c>
      <c r="K149" s="369"/>
      <c r="L149" s="6" t="s">
        <v>290</v>
      </c>
      <c r="M149" s="334"/>
      <c r="N149" s="204">
        <v>2</v>
      </c>
      <c r="O149" s="201"/>
    </row>
    <row r="150" spans="1:15" ht="63.75" customHeight="1" x14ac:dyDescent="0.25">
      <c r="A150" s="290"/>
      <c r="B150" s="293"/>
      <c r="C150" s="296"/>
      <c r="D150" s="299"/>
      <c r="E150" s="296"/>
      <c r="F150" s="251"/>
      <c r="G150" s="322"/>
      <c r="H150" s="322"/>
      <c r="I150" s="322"/>
      <c r="J150" s="325"/>
      <c r="K150" s="369"/>
      <c r="L150" s="7" t="s">
        <v>291</v>
      </c>
      <c r="M150" s="334"/>
      <c r="N150" s="205"/>
      <c r="O150" s="202"/>
    </row>
    <row r="151" spans="1:15" ht="46.5" customHeight="1" x14ac:dyDescent="0.25">
      <c r="A151" s="290"/>
      <c r="B151" s="293"/>
      <c r="C151" s="296"/>
      <c r="D151" s="299"/>
      <c r="E151" s="296"/>
      <c r="F151" s="251"/>
      <c r="G151" s="322"/>
      <c r="H151" s="322"/>
      <c r="I151" s="322"/>
      <c r="J151" s="325"/>
      <c r="K151" s="369"/>
      <c r="L151" s="7" t="s">
        <v>292</v>
      </c>
      <c r="M151" s="334"/>
      <c r="N151" s="205"/>
      <c r="O151" s="202"/>
    </row>
    <row r="152" spans="1:15" ht="67.5" customHeight="1" x14ac:dyDescent="0.25">
      <c r="A152" s="290"/>
      <c r="B152" s="293"/>
      <c r="C152" s="296"/>
      <c r="D152" s="299"/>
      <c r="E152" s="296"/>
      <c r="F152" s="251"/>
      <c r="G152" s="322"/>
      <c r="H152" s="322"/>
      <c r="I152" s="322"/>
      <c r="J152" s="325"/>
      <c r="K152" s="369"/>
      <c r="L152" s="7" t="s">
        <v>293</v>
      </c>
      <c r="M152" s="334"/>
      <c r="N152" s="205"/>
      <c r="O152" s="202"/>
    </row>
    <row r="153" spans="1:15" ht="69" customHeight="1" thickBot="1" x14ac:dyDescent="0.3">
      <c r="A153" s="290"/>
      <c r="B153" s="293"/>
      <c r="C153" s="296"/>
      <c r="D153" s="299"/>
      <c r="E153" s="296"/>
      <c r="F153" s="251"/>
      <c r="G153" s="323"/>
      <c r="H153" s="323"/>
      <c r="I153" s="323"/>
      <c r="J153" s="326"/>
      <c r="K153" s="369"/>
      <c r="L153" s="8" t="s">
        <v>294</v>
      </c>
      <c r="M153" s="334"/>
      <c r="N153" s="206"/>
      <c r="O153" s="203"/>
    </row>
    <row r="154" spans="1:15" ht="54.75" customHeight="1" thickBot="1" x14ac:dyDescent="0.3">
      <c r="A154" s="290"/>
      <c r="B154" s="293"/>
      <c r="C154" s="296"/>
      <c r="D154" s="299"/>
      <c r="E154" s="296"/>
      <c r="F154" s="251"/>
      <c r="G154" s="321" t="s">
        <v>295</v>
      </c>
      <c r="H154" s="321" t="s">
        <v>199</v>
      </c>
      <c r="I154" s="321" t="s">
        <v>296</v>
      </c>
      <c r="J154" s="324">
        <v>1</v>
      </c>
      <c r="K154" s="369"/>
      <c r="L154" s="6" t="s">
        <v>297</v>
      </c>
      <c r="M154" s="334"/>
      <c r="N154" s="201">
        <v>0</v>
      </c>
      <c r="O154" s="201" t="s">
        <v>147</v>
      </c>
    </row>
    <row r="155" spans="1:15" ht="46.5" customHeight="1" x14ac:dyDescent="0.25">
      <c r="A155" s="290"/>
      <c r="B155" s="293"/>
      <c r="C155" s="296"/>
      <c r="D155" s="299"/>
      <c r="E155" s="296"/>
      <c r="F155" s="251"/>
      <c r="G155" s="322"/>
      <c r="H155" s="322"/>
      <c r="I155" s="322"/>
      <c r="J155" s="325"/>
      <c r="K155" s="369"/>
      <c r="L155" s="6" t="s">
        <v>298</v>
      </c>
      <c r="M155" s="334"/>
      <c r="N155" s="202"/>
      <c r="O155" s="202"/>
    </row>
    <row r="156" spans="1:15" ht="70.5" customHeight="1" x14ac:dyDescent="0.25">
      <c r="A156" s="290"/>
      <c r="B156" s="293"/>
      <c r="C156" s="296"/>
      <c r="D156" s="299"/>
      <c r="E156" s="296"/>
      <c r="F156" s="251"/>
      <c r="G156" s="322"/>
      <c r="H156" s="322"/>
      <c r="I156" s="322"/>
      <c r="J156" s="325"/>
      <c r="K156" s="369"/>
      <c r="L156" s="7" t="s">
        <v>299</v>
      </c>
      <c r="M156" s="334"/>
      <c r="N156" s="202"/>
      <c r="O156" s="202"/>
    </row>
    <row r="157" spans="1:15" ht="69" customHeight="1" x14ac:dyDescent="0.25">
      <c r="A157" s="290"/>
      <c r="B157" s="293"/>
      <c r="C157" s="296"/>
      <c r="D157" s="299"/>
      <c r="E157" s="296"/>
      <c r="F157" s="251"/>
      <c r="G157" s="322"/>
      <c r="H157" s="322"/>
      <c r="I157" s="322"/>
      <c r="J157" s="325"/>
      <c r="K157" s="369"/>
      <c r="L157" s="9" t="s">
        <v>371</v>
      </c>
      <c r="M157" s="334"/>
      <c r="N157" s="202"/>
      <c r="O157" s="202"/>
    </row>
    <row r="158" spans="1:15" ht="62.25" customHeight="1" thickBot="1" x14ac:dyDescent="0.3">
      <c r="A158" s="290"/>
      <c r="B158" s="293"/>
      <c r="C158" s="296"/>
      <c r="D158" s="299"/>
      <c r="E158" s="296"/>
      <c r="F158" s="251"/>
      <c r="G158" s="323"/>
      <c r="H158" s="323"/>
      <c r="I158" s="323"/>
      <c r="J158" s="326"/>
      <c r="K158" s="369"/>
      <c r="L158" s="8" t="s">
        <v>372</v>
      </c>
      <c r="M158" s="334"/>
      <c r="N158" s="203"/>
      <c r="O158" s="203"/>
    </row>
    <row r="159" spans="1:15" ht="42" customHeight="1" x14ac:dyDescent="0.25">
      <c r="A159" s="290"/>
      <c r="B159" s="293"/>
      <c r="C159" s="296"/>
      <c r="D159" s="299"/>
      <c r="E159" s="296"/>
      <c r="F159" s="251"/>
      <c r="G159" s="321" t="s">
        <v>303</v>
      </c>
      <c r="H159" s="321" t="s">
        <v>304</v>
      </c>
      <c r="I159" s="321" t="s">
        <v>305</v>
      </c>
      <c r="J159" s="371">
        <v>1</v>
      </c>
      <c r="K159" s="251"/>
      <c r="L159" s="12" t="s">
        <v>373</v>
      </c>
      <c r="M159" s="251"/>
      <c r="N159" s="198">
        <v>0.1</v>
      </c>
      <c r="O159" s="201"/>
    </row>
    <row r="160" spans="1:15" ht="30.75" customHeight="1" x14ac:dyDescent="0.25">
      <c r="A160" s="290"/>
      <c r="B160" s="293"/>
      <c r="C160" s="296"/>
      <c r="D160" s="299"/>
      <c r="E160" s="296"/>
      <c r="F160" s="251"/>
      <c r="G160" s="322"/>
      <c r="H160" s="322"/>
      <c r="I160" s="322"/>
      <c r="J160" s="372"/>
      <c r="K160" s="251"/>
      <c r="L160" s="9" t="s">
        <v>307</v>
      </c>
      <c r="M160" s="251"/>
      <c r="N160" s="199"/>
      <c r="O160" s="202"/>
    </row>
    <row r="161" spans="1:15" ht="30.75" customHeight="1" x14ac:dyDescent="0.25">
      <c r="A161" s="290"/>
      <c r="B161" s="293"/>
      <c r="C161" s="296"/>
      <c r="D161" s="299"/>
      <c r="E161" s="296"/>
      <c r="F161" s="251"/>
      <c r="G161" s="322"/>
      <c r="H161" s="322"/>
      <c r="I161" s="322"/>
      <c r="J161" s="372"/>
      <c r="K161" s="251"/>
      <c r="L161" s="7" t="s">
        <v>308</v>
      </c>
      <c r="M161" s="251"/>
      <c r="N161" s="199"/>
      <c r="O161" s="202"/>
    </row>
    <row r="162" spans="1:15" ht="24" customHeight="1" x14ac:dyDescent="0.25">
      <c r="A162" s="290"/>
      <c r="B162" s="293"/>
      <c r="C162" s="296"/>
      <c r="D162" s="299"/>
      <c r="E162" s="296"/>
      <c r="F162" s="251"/>
      <c r="G162" s="322"/>
      <c r="H162" s="322"/>
      <c r="I162" s="322"/>
      <c r="J162" s="372"/>
      <c r="K162" s="251"/>
      <c r="L162" s="9" t="s">
        <v>309</v>
      </c>
      <c r="M162" s="251"/>
      <c r="N162" s="199"/>
      <c r="O162" s="202"/>
    </row>
    <row r="163" spans="1:15" ht="40.5" customHeight="1" thickBot="1" x14ac:dyDescent="0.3">
      <c r="A163" s="290"/>
      <c r="B163" s="294"/>
      <c r="C163" s="297"/>
      <c r="D163" s="300"/>
      <c r="E163" s="297"/>
      <c r="F163" s="251"/>
      <c r="G163" s="322"/>
      <c r="H163" s="322"/>
      <c r="I163" s="322"/>
      <c r="J163" s="372"/>
      <c r="K163" s="251"/>
      <c r="L163" s="11" t="s">
        <v>310</v>
      </c>
      <c r="M163" s="251"/>
      <c r="N163" s="200"/>
      <c r="O163" s="203"/>
    </row>
    <row r="164" spans="1:15" s="5" customFormat="1" ht="62.25" customHeight="1" x14ac:dyDescent="0.25">
      <c r="A164" s="290"/>
      <c r="B164" s="309" t="s">
        <v>311</v>
      </c>
      <c r="C164" s="312" t="s">
        <v>312</v>
      </c>
      <c r="D164" s="315" t="s">
        <v>313</v>
      </c>
      <c r="E164" s="315" t="s">
        <v>314</v>
      </c>
      <c r="F164" s="318" t="s">
        <v>315</v>
      </c>
      <c r="G164" s="373" t="s">
        <v>316</v>
      </c>
      <c r="H164" s="376">
        <v>0</v>
      </c>
      <c r="I164" s="373" t="s">
        <v>317</v>
      </c>
      <c r="J164" s="385">
        <v>1</v>
      </c>
      <c r="K164" s="388" t="s">
        <v>318</v>
      </c>
      <c r="L164" s="76" t="s">
        <v>319</v>
      </c>
      <c r="M164" s="391" t="s">
        <v>42</v>
      </c>
      <c r="N164" s="382">
        <v>0</v>
      </c>
      <c r="O164" s="318" t="s">
        <v>122</v>
      </c>
    </row>
    <row r="165" spans="1:15" s="5" customFormat="1" ht="66.75" customHeight="1" x14ac:dyDescent="0.25">
      <c r="A165" s="290"/>
      <c r="B165" s="310"/>
      <c r="C165" s="313"/>
      <c r="D165" s="316"/>
      <c r="E165" s="316"/>
      <c r="F165" s="319"/>
      <c r="G165" s="374"/>
      <c r="H165" s="377"/>
      <c r="I165" s="374"/>
      <c r="J165" s="386"/>
      <c r="K165" s="389"/>
      <c r="L165" s="105" t="s">
        <v>322</v>
      </c>
      <c r="M165" s="392"/>
      <c r="N165" s="383"/>
      <c r="O165" s="319"/>
    </row>
    <row r="166" spans="1:15" s="5" customFormat="1" ht="73.5" customHeight="1" x14ac:dyDescent="0.25">
      <c r="A166" s="290"/>
      <c r="B166" s="310"/>
      <c r="C166" s="313"/>
      <c r="D166" s="316"/>
      <c r="E166" s="316"/>
      <c r="F166" s="319"/>
      <c r="G166" s="374"/>
      <c r="H166" s="377"/>
      <c r="I166" s="374"/>
      <c r="J166" s="386"/>
      <c r="K166" s="389"/>
      <c r="L166" s="78" t="s">
        <v>321</v>
      </c>
      <c r="M166" s="392"/>
      <c r="N166" s="383"/>
      <c r="O166" s="319"/>
    </row>
    <row r="167" spans="1:15" s="5" customFormat="1" ht="50.25" customHeight="1" x14ac:dyDescent="0.25">
      <c r="A167" s="290"/>
      <c r="B167" s="310"/>
      <c r="C167" s="313"/>
      <c r="D167" s="316"/>
      <c r="E167" s="316"/>
      <c r="F167" s="319"/>
      <c r="G167" s="374"/>
      <c r="H167" s="377"/>
      <c r="I167" s="374"/>
      <c r="J167" s="386"/>
      <c r="K167" s="389"/>
      <c r="L167" s="77" t="s">
        <v>328</v>
      </c>
      <c r="M167" s="392"/>
      <c r="N167" s="383"/>
      <c r="O167" s="319"/>
    </row>
    <row r="168" spans="1:15" s="5" customFormat="1" ht="60" customHeight="1" x14ac:dyDescent="0.25">
      <c r="A168" s="290"/>
      <c r="B168" s="310"/>
      <c r="C168" s="313"/>
      <c r="D168" s="316"/>
      <c r="E168" s="316"/>
      <c r="F168" s="319"/>
      <c r="G168" s="374"/>
      <c r="H168" s="377"/>
      <c r="I168" s="374"/>
      <c r="J168" s="386"/>
      <c r="K168" s="389"/>
      <c r="L168" s="78" t="s">
        <v>323</v>
      </c>
      <c r="M168" s="392"/>
      <c r="N168" s="383"/>
      <c r="O168" s="319"/>
    </row>
    <row r="169" spans="1:15" s="5" customFormat="1" ht="60" customHeight="1" x14ac:dyDescent="0.25">
      <c r="A169" s="290"/>
      <c r="B169" s="310"/>
      <c r="C169" s="313"/>
      <c r="D169" s="316"/>
      <c r="E169" s="316"/>
      <c r="F169" s="319"/>
      <c r="G169" s="374"/>
      <c r="H169" s="377"/>
      <c r="I169" s="374"/>
      <c r="J169" s="386"/>
      <c r="K169" s="389"/>
      <c r="L169" s="78" t="s">
        <v>374</v>
      </c>
      <c r="M169" s="392"/>
      <c r="N169" s="383"/>
      <c r="O169" s="319"/>
    </row>
    <row r="170" spans="1:15" ht="130.5" customHeight="1" x14ac:dyDescent="0.25">
      <c r="A170" s="290"/>
      <c r="B170" s="310"/>
      <c r="C170" s="313"/>
      <c r="D170" s="316"/>
      <c r="E170" s="316"/>
      <c r="F170" s="319"/>
      <c r="G170" s="374"/>
      <c r="H170" s="377"/>
      <c r="I170" s="374"/>
      <c r="J170" s="386"/>
      <c r="K170" s="389"/>
      <c r="L170" s="77" t="s">
        <v>375</v>
      </c>
      <c r="M170" s="392"/>
      <c r="N170" s="383"/>
      <c r="O170" s="319"/>
    </row>
    <row r="171" spans="1:15" ht="86.25" customHeight="1" x14ac:dyDescent="0.25">
      <c r="A171" s="290"/>
      <c r="B171" s="310"/>
      <c r="C171" s="313"/>
      <c r="D171" s="316"/>
      <c r="E171" s="316"/>
      <c r="F171" s="319"/>
      <c r="G171" s="374"/>
      <c r="H171" s="377"/>
      <c r="I171" s="374"/>
      <c r="J171" s="386"/>
      <c r="K171" s="389"/>
      <c r="L171" s="77" t="s">
        <v>376</v>
      </c>
      <c r="M171" s="392"/>
      <c r="N171" s="383"/>
      <c r="O171" s="319"/>
    </row>
    <row r="172" spans="1:15" ht="45" customHeight="1" x14ac:dyDescent="0.25">
      <c r="A172" s="290"/>
      <c r="B172" s="310"/>
      <c r="C172" s="313"/>
      <c r="D172" s="316"/>
      <c r="E172" s="316"/>
      <c r="F172" s="319"/>
      <c r="G172" s="374"/>
      <c r="H172" s="377"/>
      <c r="I172" s="374"/>
      <c r="J172" s="386"/>
      <c r="K172" s="389"/>
      <c r="L172" s="77" t="s">
        <v>377</v>
      </c>
      <c r="M172" s="392"/>
      <c r="N172" s="383"/>
      <c r="O172" s="319"/>
    </row>
    <row r="173" spans="1:15" ht="79.5" customHeight="1" x14ac:dyDescent="0.25">
      <c r="A173" s="290"/>
      <c r="B173" s="310"/>
      <c r="C173" s="313"/>
      <c r="D173" s="316"/>
      <c r="E173" s="316"/>
      <c r="F173" s="319"/>
      <c r="G173" s="374"/>
      <c r="H173" s="377"/>
      <c r="I173" s="374"/>
      <c r="J173" s="386"/>
      <c r="K173" s="389"/>
      <c r="L173" s="77" t="s">
        <v>378</v>
      </c>
      <c r="M173" s="392"/>
      <c r="N173" s="383"/>
      <c r="O173" s="319"/>
    </row>
    <row r="174" spans="1:15" ht="46.5" customHeight="1" thickBot="1" x14ac:dyDescent="0.3">
      <c r="A174" s="291"/>
      <c r="B174" s="311"/>
      <c r="C174" s="314"/>
      <c r="D174" s="317"/>
      <c r="E174" s="317"/>
      <c r="F174" s="320"/>
      <c r="G174" s="375"/>
      <c r="H174" s="378"/>
      <c r="I174" s="375"/>
      <c r="J174" s="387"/>
      <c r="K174" s="390"/>
      <c r="L174" s="79" t="s">
        <v>30</v>
      </c>
      <c r="M174" s="393"/>
      <c r="N174" s="384"/>
      <c r="O174" s="320"/>
    </row>
    <row r="175" spans="1:15" x14ac:dyDescent="0.25">
      <c r="N175" s="63"/>
    </row>
    <row r="176" spans="1:15" x14ac:dyDescent="0.25">
      <c r="N176" s="63"/>
    </row>
    <row r="177" spans="14:14" x14ac:dyDescent="0.25">
      <c r="N177" s="63"/>
    </row>
    <row r="178" spans="14:14" x14ac:dyDescent="0.25">
      <c r="N178" s="63"/>
    </row>
    <row r="179" spans="14:14" x14ac:dyDescent="0.25">
      <c r="N179" s="63"/>
    </row>
    <row r="180" spans="14:14" x14ac:dyDescent="0.25">
      <c r="N180" s="63"/>
    </row>
    <row r="181" spans="14:14" x14ac:dyDescent="0.25">
      <c r="N181" s="63"/>
    </row>
    <row r="182" spans="14:14" x14ac:dyDescent="0.25">
      <c r="N182" s="63"/>
    </row>
    <row r="183" spans="14:14" x14ac:dyDescent="0.25">
      <c r="N183" s="63"/>
    </row>
    <row r="184" spans="14:14" x14ac:dyDescent="0.25">
      <c r="N184" s="63"/>
    </row>
    <row r="185" spans="14:14" x14ac:dyDescent="0.25">
      <c r="N185" s="63"/>
    </row>
    <row r="186" spans="14:14" x14ac:dyDescent="0.25">
      <c r="N186" s="63"/>
    </row>
    <row r="187" spans="14:14" x14ac:dyDescent="0.25">
      <c r="N187" s="63"/>
    </row>
    <row r="188" spans="14:14" x14ac:dyDescent="0.25">
      <c r="N188" s="63"/>
    </row>
    <row r="189" spans="14:14" x14ac:dyDescent="0.25">
      <c r="N189" s="63"/>
    </row>
    <row r="190" spans="14:14" x14ac:dyDescent="0.25">
      <c r="N190" s="63"/>
    </row>
    <row r="191" spans="14:14" x14ac:dyDescent="0.25">
      <c r="N191" s="63"/>
    </row>
    <row r="192" spans="14:14" x14ac:dyDescent="0.25">
      <c r="N192" s="63"/>
    </row>
  </sheetData>
  <mergeCells count="245">
    <mergeCell ref="G24:G27"/>
    <mergeCell ref="H24:H27"/>
    <mergeCell ref="I24:I27"/>
    <mergeCell ref="J24:J27"/>
    <mergeCell ref="J2:J13"/>
    <mergeCell ref="K2:K13"/>
    <mergeCell ref="M2:M13"/>
    <mergeCell ref="N2:N13"/>
    <mergeCell ref="O2:O13"/>
    <mergeCell ref="N14:N19"/>
    <mergeCell ref="O14:O19"/>
    <mergeCell ref="J14:J19"/>
    <mergeCell ref="K14:K19"/>
    <mergeCell ref="M14:M19"/>
    <mergeCell ref="O20:O23"/>
    <mergeCell ref="J20:J23"/>
    <mergeCell ref="K20:K32"/>
    <mergeCell ref="M20:M32"/>
    <mergeCell ref="N20:N23"/>
    <mergeCell ref="N24:N27"/>
    <mergeCell ref="O24:O27"/>
    <mergeCell ref="G28:G32"/>
    <mergeCell ref="H28:H32"/>
    <mergeCell ref="I28:I32"/>
    <mergeCell ref="J28:J32"/>
    <mergeCell ref="N28:N32"/>
    <mergeCell ref="O28:O32"/>
    <mergeCell ref="A2:A174"/>
    <mergeCell ref="B2:B163"/>
    <mergeCell ref="C2:C163"/>
    <mergeCell ref="D2:D163"/>
    <mergeCell ref="E2:E163"/>
    <mergeCell ref="F2:F32"/>
    <mergeCell ref="G2:G13"/>
    <mergeCell ref="H2:H13"/>
    <mergeCell ref="I2:I13"/>
    <mergeCell ref="G14:G19"/>
    <mergeCell ref="H14:H19"/>
    <mergeCell ref="I14:I19"/>
    <mergeCell ref="G20:G23"/>
    <mergeCell ref="H20:H23"/>
    <mergeCell ref="I20:I23"/>
    <mergeCell ref="G38:G42"/>
    <mergeCell ref="H38:H42"/>
    <mergeCell ref="F33:F62"/>
    <mergeCell ref="G33:G37"/>
    <mergeCell ref="H33:H37"/>
    <mergeCell ref="I33:I37"/>
    <mergeCell ref="J33:J37"/>
    <mergeCell ref="K33:K49"/>
    <mergeCell ref="M33:M49"/>
    <mergeCell ref="N33:N37"/>
    <mergeCell ref="O33:O37"/>
    <mergeCell ref="I38:I42"/>
    <mergeCell ref="G43:G46"/>
    <mergeCell ref="H43:H46"/>
    <mergeCell ref="I43:I46"/>
    <mergeCell ref="J38:J42"/>
    <mergeCell ref="N38:N42"/>
    <mergeCell ref="O38:O42"/>
    <mergeCell ref="J43:J46"/>
    <mergeCell ref="N43:N46"/>
    <mergeCell ref="O43:O46"/>
    <mergeCell ref="J47:J49"/>
    <mergeCell ref="N47:N49"/>
    <mergeCell ref="O47:O49"/>
    <mergeCell ref="G47:G49"/>
    <mergeCell ref="H47:H49"/>
    <mergeCell ref="I47:I49"/>
    <mergeCell ref="G50:G53"/>
    <mergeCell ref="H50:H53"/>
    <mergeCell ref="I50:I53"/>
    <mergeCell ref="J50:J53"/>
    <mergeCell ref="K50:K62"/>
    <mergeCell ref="M50:M62"/>
    <mergeCell ref="N50:N53"/>
    <mergeCell ref="O50:O53"/>
    <mergeCell ref="G54:G62"/>
    <mergeCell ref="H54:H62"/>
    <mergeCell ref="I54:I62"/>
    <mergeCell ref="J54:J62"/>
    <mergeCell ref="N54:N62"/>
    <mergeCell ref="O54:O62"/>
    <mergeCell ref="F63:F74"/>
    <mergeCell ref="G63:G66"/>
    <mergeCell ref="H63:H66"/>
    <mergeCell ref="I63:I66"/>
    <mergeCell ref="J63:J66"/>
    <mergeCell ref="K63:K74"/>
    <mergeCell ref="M63:M74"/>
    <mergeCell ref="N63:N66"/>
    <mergeCell ref="O63:O66"/>
    <mergeCell ref="G67:G70"/>
    <mergeCell ref="H67:H70"/>
    <mergeCell ref="I67:I70"/>
    <mergeCell ref="J67:J70"/>
    <mergeCell ref="N67:N70"/>
    <mergeCell ref="N81:N83"/>
    <mergeCell ref="G87:G90"/>
    <mergeCell ref="H87:H90"/>
    <mergeCell ref="I87:I90"/>
    <mergeCell ref="O67:O70"/>
    <mergeCell ref="G71:G74"/>
    <mergeCell ref="H71:H74"/>
    <mergeCell ref="I71:I74"/>
    <mergeCell ref="J71:J74"/>
    <mergeCell ref="N71:N74"/>
    <mergeCell ref="O71:O74"/>
    <mergeCell ref="O81:O83"/>
    <mergeCell ref="G84:G86"/>
    <mergeCell ref="H84:H86"/>
    <mergeCell ref="I84:I86"/>
    <mergeCell ref="J84:J86"/>
    <mergeCell ref="N84:N86"/>
    <mergeCell ref="O84:O86"/>
    <mergeCell ref="O87:O90"/>
    <mergeCell ref="O75:O77"/>
    <mergeCell ref="O78:O80"/>
    <mergeCell ref="F75:F106"/>
    <mergeCell ref="G75:G77"/>
    <mergeCell ref="H75:H77"/>
    <mergeCell ref="I75:I77"/>
    <mergeCell ref="J75:J77"/>
    <mergeCell ref="K75:K97"/>
    <mergeCell ref="M75:M97"/>
    <mergeCell ref="N75:N77"/>
    <mergeCell ref="G78:G80"/>
    <mergeCell ref="H78:H80"/>
    <mergeCell ref="I78:I80"/>
    <mergeCell ref="J78:J80"/>
    <mergeCell ref="N78:N80"/>
    <mergeCell ref="G81:G83"/>
    <mergeCell ref="H81:H83"/>
    <mergeCell ref="I81:I83"/>
    <mergeCell ref="J81:J83"/>
    <mergeCell ref="J87:J90"/>
    <mergeCell ref="N87:N90"/>
    <mergeCell ref="G91:G93"/>
    <mergeCell ref="H91:H93"/>
    <mergeCell ref="I91:I93"/>
    <mergeCell ref="J91:J93"/>
    <mergeCell ref="N91:N93"/>
    <mergeCell ref="O91:O93"/>
    <mergeCell ref="H101:H106"/>
    <mergeCell ref="I101:I106"/>
    <mergeCell ref="J101:J106"/>
    <mergeCell ref="N101:N106"/>
    <mergeCell ref="O101:O106"/>
    <mergeCell ref="O94:O97"/>
    <mergeCell ref="G98:G100"/>
    <mergeCell ref="H98:H100"/>
    <mergeCell ref="I98:I100"/>
    <mergeCell ref="J98:J100"/>
    <mergeCell ref="K98:K106"/>
    <mergeCell ref="M98:M106"/>
    <mergeCell ref="N98:N100"/>
    <mergeCell ref="O98:O100"/>
    <mergeCell ref="G101:G106"/>
    <mergeCell ref="G94:G97"/>
    <mergeCell ref="H94:H97"/>
    <mergeCell ref="I94:I97"/>
    <mergeCell ref="J94:J97"/>
    <mergeCell ref="N94:N97"/>
    <mergeCell ref="I107:I111"/>
    <mergeCell ref="J107:J111"/>
    <mergeCell ref="K107:K122"/>
    <mergeCell ref="M107:M122"/>
    <mergeCell ref="N107:N111"/>
    <mergeCell ref="O107:O111"/>
    <mergeCell ref="G112:G118"/>
    <mergeCell ref="H112:H118"/>
    <mergeCell ref="I112:I118"/>
    <mergeCell ref="J112:J118"/>
    <mergeCell ref="N112:N118"/>
    <mergeCell ref="O112:O118"/>
    <mergeCell ref="O119:O122"/>
    <mergeCell ref="G119:G122"/>
    <mergeCell ref="H119:H122"/>
    <mergeCell ref="I119:I122"/>
    <mergeCell ref="J119:J122"/>
    <mergeCell ref="N119:N122"/>
    <mergeCell ref="F123:F142"/>
    <mergeCell ref="G123:G134"/>
    <mergeCell ref="H123:H134"/>
    <mergeCell ref="I123:I134"/>
    <mergeCell ref="J123:J134"/>
    <mergeCell ref="K123:K142"/>
    <mergeCell ref="M123:M142"/>
    <mergeCell ref="N123:N134"/>
    <mergeCell ref="O123:O134"/>
    <mergeCell ref="G136:G138"/>
    <mergeCell ref="H136:H138"/>
    <mergeCell ref="I136:I138"/>
    <mergeCell ref="J136:J138"/>
    <mergeCell ref="N136:N138"/>
    <mergeCell ref="O136:O138"/>
    <mergeCell ref="F107:F122"/>
    <mergeCell ref="G107:G111"/>
    <mergeCell ref="H107:H111"/>
    <mergeCell ref="O139:O142"/>
    <mergeCell ref="F143:F163"/>
    <mergeCell ref="G143:G148"/>
    <mergeCell ref="H143:H148"/>
    <mergeCell ref="I143:I148"/>
    <mergeCell ref="J143:J148"/>
    <mergeCell ref="K143:K163"/>
    <mergeCell ref="M143:M163"/>
    <mergeCell ref="N143:N148"/>
    <mergeCell ref="O143:O148"/>
    <mergeCell ref="G149:G153"/>
    <mergeCell ref="H149:H153"/>
    <mergeCell ref="I149:I153"/>
    <mergeCell ref="J149:J153"/>
    <mergeCell ref="N149:N153"/>
    <mergeCell ref="O149:O153"/>
    <mergeCell ref="G139:G142"/>
    <mergeCell ref="H139:H142"/>
    <mergeCell ref="I139:I142"/>
    <mergeCell ref="J139:J142"/>
    <mergeCell ref="N139:N142"/>
    <mergeCell ref="O154:O158"/>
    <mergeCell ref="G159:G163"/>
    <mergeCell ref="H159:H163"/>
    <mergeCell ref="I159:I163"/>
    <mergeCell ref="J159:J163"/>
    <mergeCell ref="N159:N163"/>
    <mergeCell ref="O159:O163"/>
    <mergeCell ref="G154:G158"/>
    <mergeCell ref="H154:H158"/>
    <mergeCell ref="I154:I158"/>
    <mergeCell ref="J154:J158"/>
    <mergeCell ref="N154:N158"/>
    <mergeCell ref="K164:K174"/>
    <mergeCell ref="M164:M174"/>
    <mergeCell ref="N164:N174"/>
    <mergeCell ref="O164:O174"/>
    <mergeCell ref="B164:B174"/>
    <mergeCell ref="C164:C174"/>
    <mergeCell ref="D164:D174"/>
    <mergeCell ref="E164:E174"/>
    <mergeCell ref="F164:F174"/>
    <mergeCell ref="G164:G174"/>
    <mergeCell ref="H164:H174"/>
    <mergeCell ref="I164:I174"/>
    <mergeCell ref="J164:J17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W24"/>
  <sheetViews>
    <sheetView topLeftCell="H1" zoomScale="64" zoomScaleNormal="64" workbookViewId="0">
      <selection activeCell="Q11" sqref="Q11"/>
    </sheetView>
  </sheetViews>
  <sheetFormatPr baseColWidth="10" defaultColWidth="11.42578125" defaultRowHeight="18.75" x14ac:dyDescent="0.3"/>
  <cols>
    <col min="5" max="5" width="29.5703125" style="89" customWidth="1"/>
    <col min="6" max="6" width="11.42578125" style="89"/>
    <col min="7" max="7" width="22" style="89" customWidth="1"/>
    <col min="8" max="8" width="11.42578125" style="89"/>
    <col min="9" max="9" width="26.140625" style="89" customWidth="1"/>
    <col min="10" max="10" width="11.42578125" style="80"/>
    <col min="11" max="11" width="22" style="93" bestFit="1" customWidth="1"/>
    <col min="14" max="14" width="28.42578125" customWidth="1"/>
    <col min="15" max="15" width="22.28515625" bestFit="1" customWidth="1"/>
    <col min="16" max="16" width="20.7109375" bestFit="1" customWidth="1"/>
    <col min="17" max="18" width="22.7109375" style="175" customWidth="1"/>
    <col min="19" max="19" width="11.42578125" style="175"/>
    <col min="20" max="20" width="18.28515625" customWidth="1"/>
    <col min="21" max="21" width="20.28515625" customWidth="1"/>
    <col min="22" max="22" width="14" bestFit="1" customWidth="1"/>
  </cols>
  <sheetData>
    <row r="2" spans="5:20" s="100" customFormat="1" ht="53.25" customHeight="1" x14ac:dyDescent="0.3">
      <c r="E2" s="97" t="s">
        <v>379</v>
      </c>
      <c r="F2" s="98"/>
      <c r="G2" s="97" t="s">
        <v>380</v>
      </c>
      <c r="H2" s="98"/>
      <c r="I2" s="97" t="s">
        <v>381</v>
      </c>
      <c r="J2" s="99"/>
      <c r="K2" s="97" t="s">
        <v>382</v>
      </c>
      <c r="Q2" s="174"/>
      <c r="R2" s="174"/>
      <c r="S2" s="174"/>
    </row>
    <row r="3" spans="5:20" ht="31.5" x14ac:dyDescent="0.3">
      <c r="N3" s="97" t="s">
        <v>380</v>
      </c>
      <c r="O3" s="97" t="s">
        <v>381</v>
      </c>
      <c r="P3" s="97" t="s">
        <v>382</v>
      </c>
    </row>
    <row r="4" spans="5:20" ht="51.75" customHeight="1" x14ac:dyDescent="0.3">
      <c r="E4" s="396" t="s">
        <v>15</v>
      </c>
      <c r="G4" s="397" t="s">
        <v>383</v>
      </c>
      <c r="I4" s="90" t="s">
        <v>23</v>
      </c>
      <c r="K4" s="92">
        <v>546215838</v>
      </c>
      <c r="N4" s="397" t="s">
        <v>383</v>
      </c>
      <c r="O4" s="90" t="s">
        <v>23</v>
      </c>
      <c r="P4" s="92">
        <v>546215838</v>
      </c>
      <c r="Q4" s="176">
        <f>P4*0.3</f>
        <v>163864751.40000001</v>
      </c>
      <c r="R4" s="176">
        <f>Q4/4</f>
        <v>40966187.850000001</v>
      </c>
      <c r="S4" s="176">
        <f>R4/3500000</f>
        <v>11.704625100000001</v>
      </c>
      <c r="T4" s="173">
        <f t="shared" ref="T4:T9" si="0">P4-Q4</f>
        <v>382351086.60000002</v>
      </c>
    </row>
    <row r="5" spans="5:20" ht="71.25" customHeight="1" x14ac:dyDescent="0.3">
      <c r="E5" s="396"/>
      <c r="G5" s="397"/>
      <c r="I5" s="90" t="s">
        <v>40</v>
      </c>
      <c r="K5" s="92">
        <v>200000000</v>
      </c>
      <c r="N5" s="397"/>
      <c r="O5" s="90" t="s">
        <v>40</v>
      </c>
      <c r="P5" s="92">
        <v>200000000</v>
      </c>
      <c r="Q5" s="176">
        <f t="shared" ref="Q5:Q23" si="1">P5*0.3</f>
        <v>60000000</v>
      </c>
      <c r="R5" s="176">
        <f t="shared" ref="R5:R23" si="2">Q5/4</f>
        <v>15000000</v>
      </c>
      <c r="S5" s="176">
        <f t="shared" ref="S5:S23" si="3">R5/3500000</f>
        <v>4.2857142857142856</v>
      </c>
      <c r="T5" s="173">
        <f t="shared" si="0"/>
        <v>140000000</v>
      </c>
    </row>
    <row r="6" spans="5:20" ht="65.25" customHeight="1" x14ac:dyDescent="0.3">
      <c r="E6" s="396"/>
      <c r="G6" s="397"/>
      <c r="I6" s="90" t="s">
        <v>51</v>
      </c>
      <c r="K6" s="92">
        <v>600000000</v>
      </c>
      <c r="N6" s="397"/>
      <c r="O6" s="90" t="s">
        <v>51</v>
      </c>
      <c r="P6" s="92">
        <v>600000000</v>
      </c>
      <c r="Q6" s="176">
        <f t="shared" si="1"/>
        <v>180000000</v>
      </c>
      <c r="R6" s="176">
        <f t="shared" si="2"/>
        <v>45000000</v>
      </c>
      <c r="S6" s="176">
        <f t="shared" si="3"/>
        <v>12.857142857142858</v>
      </c>
      <c r="T6" s="173">
        <f t="shared" si="0"/>
        <v>420000000</v>
      </c>
    </row>
    <row r="7" spans="5:20" ht="69" customHeight="1" x14ac:dyDescent="0.3">
      <c r="E7" s="396"/>
      <c r="N7" s="97" t="s">
        <v>380</v>
      </c>
      <c r="O7" s="97" t="s">
        <v>381</v>
      </c>
      <c r="P7" s="97" t="s">
        <v>382</v>
      </c>
      <c r="Q7" s="176"/>
      <c r="R7" s="176"/>
      <c r="S7" s="176"/>
      <c r="T7" s="173"/>
    </row>
    <row r="8" spans="5:20" ht="69" customHeight="1" x14ac:dyDescent="0.3">
      <c r="E8" s="396"/>
      <c r="G8" s="396" t="s">
        <v>384</v>
      </c>
      <c r="I8" s="197" t="s">
        <v>115</v>
      </c>
      <c r="J8" s="83"/>
      <c r="K8" s="91">
        <v>40000000</v>
      </c>
      <c r="N8" s="396" t="s">
        <v>384</v>
      </c>
      <c r="O8" s="197" t="s">
        <v>115</v>
      </c>
      <c r="P8" s="91">
        <v>40000000</v>
      </c>
      <c r="Q8" s="176">
        <f t="shared" si="1"/>
        <v>12000000</v>
      </c>
      <c r="R8" s="176">
        <f t="shared" si="2"/>
        <v>3000000</v>
      </c>
      <c r="S8" s="176">
        <f t="shared" si="3"/>
        <v>0.8571428571428571</v>
      </c>
      <c r="T8" s="173">
        <f t="shared" si="0"/>
        <v>28000000</v>
      </c>
    </row>
    <row r="9" spans="5:20" ht="63.75" customHeight="1" x14ac:dyDescent="0.3">
      <c r="E9" s="396"/>
      <c r="G9" s="396"/>
      <c r="I9" s="104" t="s">
        <v>77</v>
      </c>
      <c r="J9" s="83"/>
      <c r="K9" s="91">
        <v>60000000</v>
      </c>
      <c r="N9" s="396"/>
      <c r="O9" s="106" t="s">
        <v>77</v>
      </c>
      <c r="P9" s="91">
        <v>60000000</v>
      </c>
      <c r="Q9" s="176">
        <f t="shared" si="1"/>
        <v>18000000</v>
      </c>
      <c r="R9" s="176">
        <f t="shared" si="2"/>
        <v>4500000</v>
      </c>
      <c r="S9" s="176">
        <f t="shared" si="3"/>
        <v>1.2857142857142858</v>
      </c>
      <c r="T9" s="173">
        <f t="shared" si="0"/>
        <v>42000000</v>
      </c>
    </row>
    <row r="10" spans="5:20" ht="46.5" customHeight="1" x14ac:dyDescent="0.3">
      <c r="E10" s="396"/>
      <c r="N10" s="97" t="s">
        <v>380</v>
      </c>
      <c r="O10" s="97" t="s">
        <v>381</v>
      </c>
      <c r="P10" s="97" t="s">
        <v>382</v>
      </c>
      <c r="Q10" s="176"/>
      <c r="R10" s="176"/>
      <c r="S10" s="176"/>
      <c r="T10" s="173"/>
    </row>
    <row r="11" spans="5:20" ht="84.75" customHeight="1" x14ac:dyDescent="0.3">
      <c r="E11" s="396"/>
      <c r="G11" s="197" t="s">
        <v>385</v>
      </c>
      <c r="I11" s="103" t="s">
        <v>138</v>
      </c>
      <c r="J11" s="84"/>
      <c r="K11" s="94">
        <v>925110214.63</v>
      </c>
      <c r="N11" s="197" t="s">
        <v>385</v>
      </c>
      <c r="O11" s="107" t="s">
        <v>138</v>
      </c>
      <c r="P11" s="94">
        <v>925110214.63</v>
      </c>
      <c r="Q11" s="176">
        <f t="shared" si="1"/>
        <v>277533064.389</v>
      </c>
      <c r="R11" s="176">
        <f t="shared" si="2"/>
        <v>69383266.09725</v>
      </c>
      <c r="S11" s="176">
        <f t="shared" si="3"/>
        <v>19.823790313499998</v>
      </c>
      <c r="T11" s="173">
        <f>P11-Q11</f>
        <v>647577150.24099994</v>
      </c>
    </row>
    <row r="12" spans="5:20" ht="60.75" customHeight="1" x14ac:dyDescent="0.3">
      <c r="E12" s="396"/>
      <c r="I12" s="88"/>
      <c r="J12" s="84"/>
      <c r="N12" s="97" t="s">
        <v>380</v>
      </c>
      <c r="O12" s="97" t="s">
        <v>381</v>
      </c>
      <c r="P12" s="97" t="s">
        <v>382</v>
      </c>
      <c r="Q12" s="176"/>
      <c r="R12" s="176"/>
      <c r="S12" s="176"/>
      <c r="T12" s="173"/>
    </row>
    <row r="13" spans="5:20" ht="51" customHeight="1" x14ac:dyDescent="0.3">
      <c r="E13" s="396"/>
      <c r="G13" s="396" t="s">
        <v>386</v>
      </c>
      <c r="I13" s="90" t="s">
        <v>171</v>
      </c>
      <c r="J13" s="82"/>
      <c r="K13" s="91">
        <v>323416689.76800001</v>
      </c>
      <c r="N13" s="396" t="s">
        <v>386</v>
      </c>
      <c r="O13" s="90" t="s">
        <v>171</v>
      </c>
      <c r="P13" s="91">
        <v>323416689.76800001</v>
      </c>
      <c r="Q13" s="176">
        <f t="shared" si="1"/>
        <v>97025006.930399999</v>
      </c>
      <c r="R13" s="176">
        <f t="shared" si="2"/>
        <v>24256251.7326</v>
      </c>
      <c r="S13" s="176">
        <f t="shared" si="3"/>
        <v>6.9303576378857139</v>
      </c>
      <c r="T13" s="173">
        <f t="shared" ref="T13:T23" si="4">P13-Q13</f>
        <v>226391682.83759999</v>
      </c>
    </row>
    <row r="14" spans="5:20" ht="84.75" customHeight="1" x14ac:dyDescent="0.3">
      <c r="E14" s="396"/>
      <c r="G14" s="396"/>
      <c r="I14" s="90" t="s">
        <v>205</v>
      </c>
      <c r="J14" s="85"/>
      <c r="K14" s="91">
        <v>80854172.442000017</v>
      </c>
      <c r="N14" s="396"/>
      <c r="O14" s="90" t="s">
        <v>205</v>
      </c>
      <c r="P14" s="91">
        <v>80854172.442000002</v>
      </c>
      <c r="Q14" s="176">
        <f t="shared" si="1"/>
        <v>24256251.7326</v>
      </c>
      <c r="R14" s="176">
        <f t="shared" si="2"/>
        <v>6064062.9331499999</v>
      </c>
      <c r="S14" s="176">
        <f t="shared" si="3"/>
        <v>1.7325894094714285</v>
      </c>
      <c r="T14" s="173">
        <f t="shared" si="4"/>
        <v>56597920.709399998</v>
      </c>
    </row>
    <row r="15" spans="5:20" ht="31.5" x14ac:dyDescent="0.3">
      <c r="E15" s="396"/>
      <c r="N15" s="97" t="s">
        <v>380</v>
      </c>
      <c r="O15" s="97" t="s">
        <v>381</v>
      </c>
      <c r="P15" s="97" t="s">
        <v>382</v>
      </c>
      <c r="Q15" s="176"/>
      <c r="R15" s="176"/>
      <c r="S15" s="176"/>
      <c r="T15" s="173"/>
    </row>
    <row r="16" spans="5:20" ht="60" x14ac:dyDescent="0.3">
      <c r="E16" s="396"/>
      <c r="G16" s="197" t="s">
        <v>387</v>
      </c>
      <c r="I16" s="102" t="s">
        <v>227</v>
      </c>
      <c r="J16" s="86"/>
      <c r="K16" s="94">
        <v>3294536091.02</v>
      </c>
      <c r="N16" s="197" t="s">
        <v>387</v>
      </c>
      <c r="O16" s="108" t="s">
        <v>227</v>
      </c>
      <c r="P16" s="94">
        <v>3294536091.02</v>
      </c>
      <c r="Q16" s="176">
        <f t="shared" si="1"/>
        <v>988360827.30599999</v>
      </c>
      <c r="R16" s="176">
        <f t="shared" si="2"/>
        <v>247090206.8265</v>
      </c>
      <c r="S16" s="176">
        <f t="shared" si="3"/>
        <v>70.59720195042857</v>
      </c>
      <c r="T16" s="173">
        <f t="shared" si="4"/>
        <v>2306175263.7139997</v>
      </c>
    </row>
    <row r="17" spans="5:23" ht="55.5" customHeight="1" x14ac:dyDescent="0.3">
      <c r="E17" s="396"/>
      <c r="G17" s="81"/>
      <c r="I17" s="87"/>
      <c r="J17" s="86"/>
      <c r="N17" s="97" t="s">
        <v>380</v>
      </c>
      <c r="O17" s="97" t="s">
        <v>381</v>
      </c>
      <c r="P17" s="97" t="s">
        <v>382</v>
      </c>
      <c r="Q17" s="176"/>
      <c r="R17" s="176"/>
      <c r="S17" s="176"/>
      <c r="T17" s="173"/>
    </row>
    <row r="18" spans="5:23" ht="115.5" customHeight="1" x14ac:dyDescent="0.3">
      <c r="E18" s="396"/>
      <c r="G18" s="197" t="s">
        <v>246</v>
      </c>
      <c r="I18" s="102" t="s">
        <v>246</v>
      </c>
      <c r="J18" s="82"/>
      <c r="K18" s="109">
        <v>88262900.769999996</v>
      </c>
      <c r="N18" s="197" t="s">
        <v>246</v>
      </c>
      <c r="O18" s="108" t="s">
        <v>246</v>
      </c>
      <c r="P18" s="109">
        <v>88262900.769999996</v>
      </c>
      <c r="Q18" s="176">
        <f t="shared" si="1"/>
        <v>26478870.230999999</v>
      </c>
      <c r="R18" s="176">
        <f t="shared" si="2"/>
        <v>6619717.5577499997</v>
      </c>
      <c r="S18" s="176">
        <f t="shared" si="3"/>
        <v>1.8913478736428571</v>
      </c>
      <c r="T18" s="173">
        <f t="shared" si="4"/>
        <v>61784030.538999997</v>
      </c>
    </row>
    <row r="19" spans="5:23" ht="52.5" customHeight="1" x14ac:dyDescent="0.3">
      <c r="E19" s="396"/>
      <c r="N19" s="97" t="s">
        <v>380</v>
      </c>
      <c r="O19" s="97" t="s">
        <v>381</v>
      </c>
      <c r="P19" s="97" t="s">
        <v>382</v>
      </c>
      <c r="Q19" s="176"/>
      <c r="R19" s="176"/>
      <c r="S19" s="176"/>
      <c r="T19" s="173"/>
    </row>
    <row r="20" spans="5:23" ht="87.75" customHeight="1" x14ac:dyDescent="0.3">
      <c r="E20" s="396"/>
      <c r="G20" s="197" t="s">
        <v>388</v>
      </c>
      <c r="I20" s="102" t="s">
        <v>278</v>
      </c>
      <c r="J20" s="86"/>
      <c r="K20" s="109">
        <v>78551261.230000004</v>
      </c>
      <c r="N20" s="197" t="s">
        <v>388</v>
      </c>
      <c r="O20" s="108" t="s">
        <v>278</v>
      </c>
      <c r="P20" s="109">
        <v>78551261.230000004</v>
      </c>
      <c r="Q20" s="176">
        <f t="shared" si="1"/>
        <v>23565378.368999999</v>
      </c>
      <c r="R20" s="176">
        <f t="shared" si="2"/>
        <v>5891344.5922499998</v>
      </c>
      <c r="S20" s="176">
        <f t="shared" si="3"/>
        <v>1.6832413120714285</v>
      </c>
      <c r="T20" s="173">
        <f t="shared" si="4"/>
        <v>54985882.861000001</v>
      </c>
      <c r="U20" s="109">
        <v>178551261.22999999</v>
      </c>
      <c r="V20" s="173">
        <f>U20/4</f>
        <v>44637815.307499997</v>
      </c>
      <c r="W20" s="173">
        <f>V20/3500000</f>
        <v>12.75366151642857</v>
      </c>
    </row>
    <row r="21" spans="5:23" ht="15" customHeight="1" x14ac:dyDescent="0.3">
      <c r="I21" s="87"/>
      <c r="J21" s="86"/>
      <c r="K21" s="101"/>
      <c r="Q21" s="176"/>
      <c r="R21" s="176"/>
      <c r="S21" s="176"/>
      <c r="T21" s="173"/>
    </row>
    <row r="22" spans="5:23" ht="51.75" customHeight="1" x14ac:dyDescent="0.3">
      <c r="N22" s="97" t="s">
        <v>380</v>
      </c>
      <c r="O22" s="97" t="s">
        <v>381</v>
      </c>
      <c r="P22" s="97" t="s">
        <v>382</v>
      </c>
      <c r="Q22" s="176"/>
      <c r="R22" s="176"/>
      <c r="S22" s="176"/>
      <c r="T22" s="173"/>
    </row>
    <row r="23" spans="5:23" ht="120" x14ac:dyDescent="0.3">
      <c r="E23" s="197" t="s">
        <v>311</v>
      </c>
      <c r="G23" s="197" t="s">
        <v>315</v>
      </c>
      <c r="I23" s="90" t="s">
        <v>389</v>
      </c>
      <c r="J23" s="82"/>
      <c r="K23" s="95">
        <v>443558865.73000002</v>
      </c>
      <c r="N23" s="197" t="s">
        <v>315</v>
      </c>
      <c r="O23" s="90" t="s">
        <v>389</v>
      </c>
      <c r="P23" s="95">
        <v>443558865.73000002</v>
      </c>
      <c r="Q23" s="176">
        <f t="shared" si="1"/>
        <v>133067659.719</v>
      </c>
      <c r="R23" s="176">
        <f t="shared" si="2"/>
        <v>33266914.929749999</v>
      </c>
      <c r="S23" s="176">
        <f t="shared" si="3"/>
        <v>9.5048328370714277</v>
      </c>
      <c r="T23" s="173">
        <f t="shared" si="4"/>
        <v>310491206.01100004</v>
      </c>
    </row>
    <row r="24" spans="5:23" ht="15" customHeight="1" x14ac:dyDescent="0.3">
      <c r="I24" s="87"/>
      <c r="J24" s="82"/>
      <c r="K24" s="96"/>
    </row>
  </sheetData>
  <mergeCells count="7">
    <mergeCell ref="E4:E20"/>
    <mergeCell ref="G13:G14"/>
    <mergeCell ref="G4:G6"/>
    <mergeCell ref="G8:G9"/>
    <mergeCell ref="N4:N6"/>
    <mergeCell ref="N8:N9"/>
    <mergeCell ref="N13:N1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23"/>
  <sheetViews>
    <sheetView topLeftCell="H172" zoomScale="55" zoomScaleNormal="82" workbookViewId="0">
      <selection activeCell="T174" sqref="T174:T179"/>
    </sheetView>
  </sheetViews>
  <sheetFormatPr baseColWidth="10" defaultColWidth="11.42578125" defaultRowHeight="15" x14ac:dyDescent="0.25"/>
  <cols>
    <col min="1" max="1" width="26.7109375" customWidth="1"/>
    <col min="2" max="2" width="34.7109375" customWidth="1"/>
    <col min="3" max="3" width="31.28515625" customWidth="1"/>
    <col min="4" max="4" width="32.28515625" customWidth="1"/>
    <col min="5" max="5" width="25.85546875" customWidth="1"/>
    <col min="6" max="6" width="23.42578125" customWidth="1"/>
    <col min="7" max="7" width="33.7109375" customWidth="1"/>
    <col min="8" max="8" width="25.140625" style="3" customWidth="1"/>
    <col min="9" max="9" width="36.7109375" customWidth="1"/>
    <col min="10" max="10" width="32.28515625" customWidth="1"/>
    <col min="11" max="11" width="26.7109375" style="4" customWidth="1"/>
    <col min="12" max="12" width="28" style="1" customWidth="1"/>
    <col min="13" max="13" width="28" style="172" customWidth="1"/>
    <col min="14" max="14" width="40.85546875" style="1" customWidth="1"/>
    <col min="15" max="15" width="10" customWidth="1"/>
    <col min="16" max="16" width="9.7109375" customWidth="1"/>
    <col min="17" max="18" width="10.140625" customWidth="1"/>
    <col min="19" max="19" width="19.85546875" customWidth="1"/>
    <col min="20" max="20" width="25.42578125" bestFit="1" customWidth="1"/>
  </cols>
  <sheetData>
    <row r="1" spans="1:20" ht="48" customHeight="1" thickBot="1" x14ac:dyDescent="0.3">
      <c r="A1" s="110" t="s">
        <v>0</v>
      </c>
      <c r="B1" s="111" t="s">
        <v>1</v>
      </c>
      <c r="C1" s="112" t="s">
        <v>2</v>
      </c>
      <c r="D1" s="111" t="s">
        <v>3</v>
      </c>
      <c r="E1" s="112" t="s">
        <v>4</v>
      </c>
      <c r="F1" s="111" t="s">
        <v>5</v>
      </c>
      <c r="G1" s="112" t="s">
        <v>6</v>
      </c>
      <c r="H1" s="111" t="s">
        <v>3</v>
      </c>
      <c r="I1" s="112" t="s">
        <v>7</v>
      </c>
      <c r="J1" s="111" t="s">
        <v>8</v>
      </c>
      <c r="K1" s="113" t="s">
        <v>9</v>
      </c>
      <c r="L1" s="121" t="s">
        <v>329</v>
      </c>
      <c r="M1" s="169" t="s">
        <v>390</v>
      </c>
      <c r="N1" s="113" t="s">
        <v>11</v>
      </c>
      <c r="O1" s="115">
        <v>2020</v>
      </c>
      <c r="P1" s="115">
        <v>2021</v>
      </c>
      <c r="Q1" s="116">
        <v>2022</v>
      </c>
      <c r="R1" s="115">
        <v>2023</v>
      </c>
      <c r="S1" s="116" t="s">
        <v>12</v>
      </c>
      <c r="T1" s="117" t="s">
        <v>13</v>
      </c>
    </row>
    <row r="2" spans="1:20" s="2" customFormat="1" ht="45" customHeight="1" x14ac:dyDescent="0.25">
      <c r="A2" s="289" t="s">
        <v>14</v>
      </c>
      <c r="B2" s="292" t="s">
        <v>15</v>
      </c>
      <c r="C2" s="295" t="s">
        <v>16</v>
      </c>
      <c r="D2" s="298" t="s">
        <v>17</v>
      </c>
      <c r="E2" s="295" t="s">
        <v>18</v>
      </c>
      <c r="F2" s="250" t="s">
        <v>19</v>
      </c>
      <c r="G2" s="321" t="s">
        <v>20</v>
      </c>
      <c r="H2" s="335" t="s">
        <v>21</v>
      </c>
      <c r="I2" s="321" t="s">
        <v>22</v>
      </c>
      <c r="J2" s="324">
        <v>100000</v>
      </c>
      <c r="K2" s="250" t="s">
        <v>23</v>
      </c>
      <c r="L2" s="122" t="s">
        <v>330</v>
      </c>
      <c r="M2" s="164" t="s">
        <v>391</v>
      </c>
      <c r="N2" s="333" t="s">
        <v>25</v>
      </c>
      <c r="O2" s="327">
        <v>8333</v>
      </c>
      <c r="P2" s="329">
        <v>30556</v>
      </c>
      <c r="Q2" s="329">
        <v>30556</v>
      </c>
      <c r="R2" s="329">
        <v>30555</v>
      </c>
      <c r="S2" s="329">
        <f>O2+P2+Q2+R2</f>
        <v>100000</v>
      </c>
      <c r="T2" s="333"/>
    </row>
    <row r="3" spans="1:20" s="2" customFormat="1" ht="114.75" customHeight="1" x14ac:dyDescent="0.25">
      <c r="A3" s="290"/>
      <c r="B3" s="293"/>
      <c r="C3" s="296"/>
      <c r="D3" s="299"/>
      <c r="E3" s="296"/>
      <c r="F3" s="251"/>
      <c r="G3" s="322"/>
      <c r="H3" s="336"/>
      <c r="I3" s="322"/>
      <c r="J3" s="325"/>
      <c r="K3" s="251"/>
      <c r="L3" s="123" t="s">
        <v>331</v>
      </c>
      <c r="M3" s="164" t="s">
        <v>392</v>
      </c>
      <c r="N3" s="334"/>
      <c r="O3" s="328"/>
      <c r="P3" s="330"/>
      <c r="Q3" s="330"/>
      <c r="R3" s="330"/>
      <c r="S3" s="330"/>
      <c r="T3" s="334"/>
    </row>
    <row r="4" spans="1:20" s="2" customFormat="1" ht="71.25" customHeight="1" x14ac:dyDescent="0.25">
      <c r="A4" s="290"/>
      <c r="B4" s="293"/>
      <c r="C4" s="296"/>
      <c r="D4" s="299"/>
      <c r="E4" s="296"/>
      <c r="F4" s="251"/>
      <c r="G4" s="322"/>
      <c r="H4" s="336"/>
      <c r="I4" s="322"/>
      <c r="J4" s="325"/>
      <c r="K4" s="251"/>
      <c r="L4" s="123" t="s">
        <v>332</v>
      </c>
      <c r="M4" s="164" t="s">
        <v>393</v>
      </c>
      <c r="N4" s="334"/>
      <c r="O4" s="328"/>
      <c r="P4" s="330"/>
      <c r="Q4" s="330"/>
      <c r="R4" s="330"/>
      <c r="S4" s="330"/>
      <c r="T4" s="334"/>
    </row>
    <row r="5" spans="1:20" s="2" customFormat="1" ht="58.5" customHeight="1" x14ac:dyDescent="0.25">
      <c r="A5" s="290"/>
      <c r="B5" s="293"/>
      <c r="C5" s="296"/>
      <c r="D5" s="299"/>
      <c r="E5" s="296"/>
      <c r="F5" s="251"/>
      <c r="G5" s="322"/>
      <c r="H5" s="336"/>
      <c r="I5" s="322"/>
      <c r="J5" s="325"/>
      <c r="K5" s="251"/>
      <c r="L5" s="123" t="s">
        <v>30</v>
      </c>
      <c r="M5" s="164" t="s">
        <v>394</v>
      </c>
      <c r="N5" s="334"/>
      <c r="O5" s="328"/>
      <c r="P5" s="330"/>
      <c r="Q5" s="330"/>
      <c r="R5" s="330"/>
      <c r="S5" s="330"/>
      <c r="T5" s="334"/>
    </row>
    <row r="6" spans="1:20" s="2" customFormat="1" ht="58.5" customHeight="1" x14ac:dyDescent="0.25">
      <c r="A6" s="290"/>
      <c r="B6" s="293"/>
      <c r="C6" s="296"/>
      <c r="D6" s="299"/>
      <c r="E6" s="296"/>
      <c r="F6" s="251"/>
      <c r="G6" s="322"/>
      <c r="H6" s="336"/>
      <c r="I6" s="322"/>
      <c r="J6" s="325"/>
      <c r="K6" s="251"/>
      <c r="L6" s="124" t="s">
        <v>333</v>
      </c>
      <c r="M6" s="164" t="s">
        <v>395</v>
      </c>
      <c r="N6" s="334"/>
      <c r="O6" s="328"/>
      <c r="P6" s="330"/>
      <c r="Q6" s="330"/>
      <c r="R6" s="330"/>
      <c r="S6" s="330"/>
      <c r="T6" s="334"/>
    </row>
    <row r="7" spans="1:20" s="2" customFormat="1" ht="58.5" customHeight="1" x14ac:dyDescent="0.25">
      <c r="A7" s="290"/>
      <c r="B7" s="293"/>
      <c r="C7" s="296"/>
      <c r="D7" s="299"/>
      <c r="E7" s="296"/>
      <c r="F7" s="251"/>
      <c r="G7" s="322"/>
      <c r="H7" s="336"/>
      <c r="I7" s="322"/>
      <c r="J7" s="325"/>
      <c r="K7" s="251"/>
      <c r="L7" s="120" t="s">
        <v>32</v>
      </c>
      <c r="M7" s="164" t="s">
        <v>396</v>
      </c>
      <c r="N7" s="334"/>
      <c r="O7" s="328"/>
      <c r="P7" s="330"/>
      <c r="Q7" s="330"/>
      <c r="R7" s="330"/>
      <c r="S7" s="330"/>
      <c r="T7" s="334"/>
    </row>
    <row r="8" spans="1:20" s="2" customFormat="1" ht="58.5" customHeight="1" x14ac:dyDescent="0.25">
      <c r="A8" s="290"/>
      <c r="B8" s="293"/>
      <c r="C8" s="296"/>
      <c r="D8" s="299"/>
      <c r="E8" s="296"/>
      <c r="F8" s="251"/>
      <c r="G8" s="322"/>
      <c r="H8" s="336"/>
      <c r="I8" s="322"/>
      <c r="J8" s="325"/>
      <c r="K8" s="251"/>
      <c r="L8" s="120" t="s">
        <v>33</v>
      </c>
      <c r="M8" s="164">
        <v>17</v>
      </c>
      <c r="N8" s="334"/>
      <c r="O8" s="328"/>
      <c r="P8" s="330"/>
      <c r="Q8" s="330"/>
      <c r="R8" s="330"/>
      <c r="S8" s="330"/>
      <c r="T8" s="334"/>
    </row>
    <row r="9" spans="1:20" s="2" customFormat="1" ht="58.5" customHeight="1" x14ac:dyDescent="0.25">
      <c r="A9" s="290"/>
      <c r="B9" s="293"/>
      <c r="C9" s="296"/>
      <c r="D9" s="299"/>
      <c r="E9" s="296"/>
      <c r="F9" s="251"/>
      <c r="G9" s="322"/>
      <c r="H9" s="336"/>
      <c r="I9" s="322"/>
      <c r="J9" s="325"/>
      <c r="K9" s="251"/>
      <c r="L9" s="120" t="s">
        <v>334</v>
      </c>
      <c r="M9" s="164"/>
      <c r="N9" s="334"/>
      <c r="O9" s="328"/>
      <c r="P9" s="330"/>
      <c r="Q9" s="330"/>
      <c r="R9" s="330"/>
      <c r="S9" s="330"/>
      <c r="T9" s="334"/>
    </row>
    <row r="10" spans="1:20" s="2" customFormat="1" ht="69" customHeight="1" x14ac:dyDescent="0.25">
      <c r="A10" s="290"/>
      <c r="B10" s="293"/>
      <c r="C10" s="296"/>
      <c r="D10" s="299"/>
      <c r="E10" s="296"/>
      <c r="F10" s="251"/>
      <c r="G10" s="322"/>
      <c r="H10" s="336"/>
      <c r="I10" s="322"/>
      <c r="J10" s="325"/>
      <c r="K10" s="251"/>
      <c r="L10" s="118" t="s">
        <v>24</v>
      </c>
      <c r="M10" s="164"/>
      <c r="N10" s="334"/>
      <c r="O10" s="328"/>
      <c r="P10" s="330"/>
      <c r="Q10" s="330"/>
      <c r="R10" s="330"/>
      <c r="S10" s="330"/>
      <c r="T10" s="334"/>
    </row>
    <row r="11" spans="1:20" s="2" customFormat="1" ht="58.5" customHeight="1" x14ac:dyDescent="0.25">
      <c r="A11" s="290"/>
      <c r="B11" s="293"/>
      <c r="C11" s="296"/>
      <c r="D11" s="299"/>
      <c r="E11" s="296"/>
      <c r="F11" s="251"/>
      <c r="G11" s="322"/>
      <c r="H11" s="336"/>
      <c r="I11" s="322"/>
      <c r="J11" s="325"/>
      <c r="K11" s="251"/>
      <c r="L11" s="118" t="s">
        <v>26</v>
      </c>
      <c r="M11" s="164"/>
      <c r="N11" s="334"/>
      <c r="O11" s="328"/>
      <c r="P11" s="330"/>
      <c r="Q11" s="330"/>
      <c r="R11" s="330"/>
      <c r="S11" s="330"/>
      <c r="T11" s="334"/>
    </row>
    <row r="12" spans="1:20" s="2" customFormat="1" ht="58.5" customHeight="1" x14ac:dyDescent="0.25">
      <c r="A12" s="290"/>
      <c r="B12" s="293"/>
      <c r="C12" s="296"/>
      <c r="D12" s="299"/>
      <c r="E12" s="296"/>
      <c r="F12" s="251"/>
      <c r="G12" s="322"/>
      <c r="H12" s="336"/>
      <c r="I12" s="322"/>
      <c r="J12" s="325"/>
      <c r="K12" s="251"/>
      <c r="L12" s="120" t="s">
        <v>336</v>
      </c>
      <c r="M12" s="164"/>
      <c r="N12" s="334"/>
      <c r="O12" s="328"/>
      <c r="P12" s="330"/>
      <c r="Q12" s="330"/>
      <c r="R12" s="330"/>
      <c r="S12" s="330"/>
      <c r="T12" s="334"/>
    </row>
    <row r="13" spans="1:20" s="2" customFormat="1" ht="58.5" customHeight="1" thickBot="1" x14ac:dyDescent="0.3">
      <c r="A13" s="290"/>
      <c r="B13" s="293"/>
      <c r="C13" s="296"/>
      <c r="D13" s="299"/>
      <c r="E13" s="296"/>
      <c r="F13" s="251"/>
      <c r="G13" s="322"/>
      <c r="H13" s="336"/>
      <c r="I13" s="322"/>
      <c r="J13" s="325"/>
      <c r="K13" s="251"/>
      <c r="L13" s="120" t="s">
        <v>337</v>
      </c>
      <c r="M13" s="164"/>
      <c r="N13" s="334"/>
      <c r="O13" s="328"/>
      <c r="P13" s="407"/>
      <c r="Q13" s="407"/>
      <c r="R13" s="407"/>
      <c r="S13" s="407"/>
      <c r="T13" s="334"/>
    </row>
    <row r="14" spans="1:20" s="2" customFormat="1" ht="76.5" customHeight="1" x14ac:dyDescent="0.25">
      <c r="A14" s="290"/>
      <c r="B14" s="293"/>
      <c r="C14" s="296"/>
      <c r="D14" s="299"/>
      <c r="E14" s="296"/>
      <c r="F14" s="251"/>
      <c r="G14" s="321" t="s">
        <v>37</v>
      </c>
      <c r="H14" s="321" t="s">
        <v>38</v>
      </c>
      <c r="I14" s="321" t="s">
        <v>39</v>
      </c>
      <c r="J14" s="324">
        <v>1</v>
      </c>
      <c r="K14" s="250" t="s">
        <v>40</v>
      </c>
      <c r="L14" s="125" t="s">
        <v>41</v>
      </c>
      <c r="M14" s="164" t="s">
        <v>397</v>
      </c>
      <c r="N14" s="333" t="s">
        <v>42</v>
      </c>
      <c r="O14" s="259">
        <v>1</v>
      </c>
      <c r="P14" s="262">
        <v>0</v>
      </c>
      <c r="Q14" s="262">
        <v>0</v>
      </c>
      <c r="R14" s="262">
        <v>0</v>
      </c>
      <c r="S14" s="262">
        <v>1</v>
      </c>
      <c r="T14" s="283"/>
    </row>
    <row r="15" spans="1:20" s="2" customFormat="1" ht="61.5" customHeight="1" x14ac:dyDescent="0.25">
      <c r="A15" s="290"/>
      <c r="B15" s="293"/>
      <c r="C15" s="296"/>
      <c r="D15" s="299"/>
      <c r="E15" s="296"/>
      <c r="F15" s="251"/>
      <c r="G15" s="322"/>
      <c r="H15" s="322"/>
      <c r="I15" s="322"/>
      <c r="J15" s="325"/>
      <c r="K15" s="251"/>
      <c r="L15" s="126" t="s">
        <v>338</v>
      </c>
      <c r="M15" s="164" t="s">
        <v>398</v>
      </c>
      <c r="N15" s="334"/>
      <c r="O15" s="260"/>
      <c r="P15" s="263"/>
      <c r="Q15" s="263"/>
      <c r="R15" s="263"/>
      <c r="S15" s="263"/>
      <c r="T15" s="284"/>
    </row>
    <row r="16" spans="1:20" s="2" customFormat="1" ht="51" customHeight="1" x14ac:dyDescent="0.25">
      <c r="A16" s="290"/>
      <c r="B16" s="293"/>
      <c r="C16" s="296"/>
      <c r="D16" s="299"/>
      <c r="E16" s="296"/>
      <c r="F16" s="251"/>
      <c r="G16" s="322"/>
      <c r="H16" s="322"/>
      <c r="I16" s="322"/>
      <c r="J16" s="325"/>
      <c r="K16" s="251"/>
      <c r="L16" s="127" t="s">
        <v>339</v>
      </c>
      <c r="M16" s="164" t="s">
        <v>399</v>
      </c>
      <c r="N16" s="334"/>
      <c r="O16" s="260"/>
      <c r="P16" s="263"/>
      <c r="Q16" s="263"/>
      <c r="R16" s="263"/>
      <c r="S16" s="263"/>
      <c r="T16" s="284"/>
    </row>
    <row r="17" spans="1:20" s="2" customFormat="1" ht="60.75" customHeight="1" x14ac:dyDescent="0.25">
      <c r="A17" s="290"/>
      <c r="B17" s="293"/>
      <c r="C17" s="296"/>
      <c r="D17" s="299"/>
      <c r="E17" s="296"/>
      <c r="F17" s="251"/>
      <c r="G17" s="322"/>
      <c r="H17" s="322"/>
      <c r="I17" s="322"/>
      <c r="J17" s="325"/>
      <c r="K17" s="251"/>
      <c r="L17" s="127" t="s">
        <v>340</v>
      </c>
      <c r="M17" s="164" t="s">
        <v>400</v>
      </c>
      <c r="N17" s="334"/>
      <c r="O17" s="260"/>
      <c r="P17" s="263"/>
      <c r="Q17" s="263"/>
      <c r="R17" s="263"/>
      <c r="S17" s="263"/>
      <c r="T17" s="284"/>
    </row>
    <row r="18" spans="1:20" s="2" customFormat="1" ht="69.75" customHeight="1" x14ac:dyDescent="0.25">
      <c r="A18" s="290"/>
      <c r="B18" s="293"/>
      <c r="C18" s="296"/>
      <c r="D18" s="299"/>
      <c r="E18" s="296"/>
      <c r="F18" s="251"/>
      <c r="G18" s="322"/>
      <c r="H18" s="322"/>
      <c r="I18" s="322"/>
      <c r="J18" s="325"/>
      <c r="K18" s="251"/>
      <c r="L18" s="128" t="s">
        <v>46</v>
      </c>
      <c r="M18" s="164">
        <v>5</v>
      </c>
      <c r="N18" s="334"/>
      <c r="O18" s="260"/>
      <c r="P18" s="263"/>
      <c r="Q18" s="263"/>
      <c r="R18" s="263"/>
      <c r="S18" s="263"/>
      <c r="T18" s="284"/>
    </row>
    <row r="19" spans="1:20" s="2" customFormat="1" ht="67.5" customHeight="1" thickBot="1" x14ac:dyDescent="0.3">
      <c r="A19" s="290"/>
      <c r="B19" s="293"/>
      <c r="C19" s="296"/>
      <c r="D19" s="299"/>
      <c r="E19" s="296"/>
      <c r="F19" s="251"/>
      <c r="G19" s="323"/>
      <c r="H19" s="323"/>
      <c r="I19" s="323"/>
      <c r="J19" s="326"/>
      <c r="K19" s="252"/>
      <c r="L19" s="129" t="s">
        <v>341</v>
      </c>
      <c r="M19" s="164"/>
      <c r="N19" s="405"/>
      <c r="O19" s="261"/>
      <c r="P19" s="264"/>
      <c r="Q19" s="264"/>
      <c r="R19" s="264"/>
      <c r="S19" s="264"/>
      <c r="T19" s="285"/>
    </row>
    <row r="20" spans="1:20" s="2" customFormat="1" ht="60.75" customHeight="1" x14ac:dyDescent="0.25">
      <c r="A20" s="290"/>
      <c r="B20" s="293"/>
      <c r="C20" s="296"/>
      <c r="D20" s="299"/>
      <c r="E20" s="296"/>
      <c r="F20" s="251"/>
      <c r="G20" s="321" t="s">
        <v>48</v>
      </c>
      <c r="H20" s="321" t="s">
        <v>49</v>
      </c>
      <c r="I20" s="321" t="s">
        <v>50</v>
      </c>
      <c r="J20" s="324">
        <v>40</v>
      </c>
      <c r="K20" s="250" t="s">
        <v>51</v>
      </c>
      <c r="L20" s="130" t="s">
        <v>52</v>
      </c>
      <c r="M20" s="164" t="s">
        <v>401</v>
      </c>
      <c r="N20" s="333" t="s">
        <v>42</v>
      </c>
      <c r="O20" s="262">
        <v>5</v>
      </c>
      <c r="P20" s="262">
        <v>15</v>
      </c>
      <c r="Q20" s="262">
        <v>10</v>
      </c>
      <c r="R20" s="262">
        <v>10</v>
      </c>
      <c r="S20" s="262">
        <f>O20+P20+Q20+R20</f>
        <v>40</v>
      </c>
      <c r="T20" s="283"/>
    </row>
    <row r="21" spans="1:20" s="2" customFormat="1" ht="71.25" customHeight="1" x14ac:dyDescent="0.25">
      <c r="A21" s="290"/>
      <c r="B21" s="293"/>
      <c r="C21" s="296"/>
      <c r="D21" s="299"/>
      <c r="E21" s="296"/>
      <c r="F21" s="251"/>
      <c r="G21" s="322"/>
      <c r="H21" s="322"/>
      <c r="I21" s="322"/>
      <c r="J21" s="325"/>
      <c r="K21" s="251"/>
      <c r="L21" s="127" t="s">
        <v>53</v>
      </c>
      <c r="M21" s="164" t="s">
        <v>402</v>
      </c>
      <c r="N21" s="334"/>
      <c r="O21" s="263"/>
      <c r="P21" s="263"/>
      <c r="Q21" s="263"/>
      <c r="R21" s="263"/>
      <c r="S21" s="263"/>
      <c r="T21" s="284"/>
    </row>
    <row r="22" spans="1:20" s="2" customFormat="1" ht="53.25" customHeight="1" x14ac:dyDescent="0.25">
      <c r="A22" s="290"/>
      <c r="B22" s="293"/>
      <c r="C22" s="296"/>
      <c r="D22" s="299"/>
      <c r="E22" s="296"/>
      <c r="F22" s="251"/>
      <c r="G22" s="322"/>
      <c r="H22" s="322"/>
      <c r="I22" s="322"/>
      <c r="J22" s="325"/>
      <c r="K22" s="251"/>
      <c r="L22" s="128" t="s">
        <v>54</v>
      </c>
      <c r="M22" s="164" t="s">
        <v>403</v>
      </c>
      <c r="N22" s="334"/>
      <c r="O22" s="263"/>
      <c r="P22" s="263"/>
      <c r="Q22" s="263"/>
      <c r="R22" s="263"/>
      <c r="S22" s="263"/>
      <c r="T22" s="284"/>
    </row>
    <row r="23" spans="1:20" s="2" customFormat="1" ht="53.25" customHeight="1" thickBot="1" x14ac:dyDescent="0.3">
      <c r="A23" s="290"/>
      <c r="B23" s="293"/>
      <c r="C23" s="296"/>
      <c r="D23" s="299"/>
      <c r="E23" s="296"/>
      <c r="F23" s="251"/>
      <c r="G23" s="322"/>
      <c r="H23" s="322"/>
      <c r="I23" s="322"/>
      <c r="J23" s="325"/>
      <c r="K23" s="251"/>
      <c r="L23" s="129" t="s">
        <v>55</v>
      </c>
      <c r="M23" s="164" t="s">
        <v>404</v>
      </c>
      <c r="N23" s="334"/>
      <c r="O23" s="263"/>
      <c r="P23" s="264"/>
      <c r="Q23" s="264"/>
      <c r="R23" s="264"/>
      <c r="S23" s="264"/>
      <c r="T23" s="284"/>
    </row>
    <row r="24" spans="1:20" s="2" customFormat="1" ht="49.5" customHeight="1" x14ac:dyDescent="0.25">
      <c r="A24" s="290"/>
      <c r="B24" s="293"/>
      <c r="C24" s="296"/>
      <c r="D24" s="299"/>
      <c r="E24" s="296"/>
      <c r="F24" s="251"/>
      <c r="G24" s="321" t="s">
        <v>57</v>
      </c>
      <c r="H24" s="321" t="s">
        <v>58</v>
      </c>
      <c r="I24" s="321" t="s">
        <v>59</v>
      </c>
      <c r="J24" s="324">
        <v>150</v>
      </c>
      <c r="K24" s="251"/>
      <c r="L24" s="130" t="s">
        <v>60</v>
      </c>
      <c r="M24" s="164" t="s">
        <v>394</v>
      </c>
      <c r="N24" s="334"/>
      <c r="O24" s="259">
        <v>10</v>
      </c>
      <c r="P24" s="262">
        <v>40</v>
      </c>
      <c r="Q24" s="262">
        <v>50</v>
      </c>
      <c r="R24" s="262">
        <v>50</v>
      </c>
      <c r="S24" s="262">
        <v>150</v>
      </c>
      <c r="T24" s="283"/>
    </row>
    <row r="25" spans="1:20" s="2" customFormat="1" ht="79.5" customHeight="1" x14ac:dyDescent="0.25">
      <c r="A25" s="290"/>
      <c r="B25" s="293"/>
      <c r="C25" s="296"/>
      <c r="D25" s="299"/>
      <c r="E25" s="296"/>
      <c r="F25" s="251"/>
      <c r="G25" s="322"/>
      <c r="H25" s="322"/>
      <c r="I25" s="322"/>
      <c r="J25" s="325"/>
      <c r="K25" s="251"/>
      <c r="L25" s="128" t="s">
        <v>61</v>
      </c>
      <c r="M25" s="164" t="s">
        <v>395</v>
      </c>
      <c r="N25" s="334"/>
      <c r="O25" s="260"/>
      <c r="P25" s="263"/>
      <c r="Q25" s="263"/>
      <c r="R25" s="263"/>
      <c r="S25" s="263"/>
      <c r="T25" s="284"/>
    </row>
    <row r="26" spans="1:20" s="2" customFormat="1" ht="31.5" customHeight="1" x14ac:dyDescent="0.25">
      <c r="A26" s="290"/>
      <c r="B26" s="293"/>
      <c r="C26" s="296"/>
      <c r="D26" s="299"/>
      <c r="E26" s="296"/>
      <c r="F26" s="251"/>
      <c r="G26" s="322"/>
      <c r="H26" s="322"/>
      <c r="I26" s="322"/>
      <c r="J26" s="325"/>
      <c r="K26" s="251"/>
      <c r="L26" s="128" t="s">
        <v>62</v>
      </c>
      <c r="M26" s="164">
        <v>12</v>
      </c>
      <c r="N26" s="334"/>
      <c r="O26" s="260"/>
      <c r="P26" s="263"/>
      <c r="Q26" s="263"/>
      <c r="R26" s="263"/>
      <c r="S26" s="263"/>
      <c r="T26" s="284"/>
    </row>
    <row r="27" spans="1:20" s="2" customFormat="1" ht="54" customHeight="1" thickBot="1" x14ac:dyDescent="0.3">
      <c r="A27" s="290"/>
      <c r="B27" s="293"/>
      <c r="C27" s="296"/>
      <c r="D27" s="299"/>
      <c r="E27" s="296"/>
      <c r="F27" s="251"/>
      <c r="G27" s="323"/>
      <c r="H27" s="323"/>
      <c r="I27" s="323"/>
      <c r="J27" s="326"/>
      <c r="K27" s="251"/>
      <c r="L27" s="128" t="s">
        <v>30</v>
      </c>
      <c r="M27" s="164"/>
      <c r="N27" s="334"/>
      <c r="O27" s="261"/>
      <c r="P27" s="264"/>
      <c r="Q27" s="264"/>
      <c r="R27" s="264"/>
      <c r="S27" s="264"/>
      <c r="T27" s="285"/>
    </row>
    <row r="28" spans="1:20" s="2" customFormat="1" ht="65.25" customHeight="1" x14ac:dyDescent="0.25">
      <c r="A28" s="290"/>
      <c r="B28" s="293"/>
      <c r="C28" s="296"/>
      <c r="D28" s="299"/>
      <c r="E28" s="296"/>
      <c r="F28" s="251"/>
      <c r="G28" s="321" t="s">
        <v>63</v>
      </c>
      <c r="H28" s="321" t="s">
        <v>38</v>
      </c>
      <c r="I28" s="321" t="s">
        <v>64</v>
      </c>
      <c r="J28" s="324">
        <v>3</v>
      </c>
      <c r="K28" s="251"/>
      <c r="L28" s="122" t="s">
        <v>67</v>
      </c>
      <c r="M28" s="164"/>
      <c r="N28" s="334"/>
      <c r="O28" s="259">
        <v>0</v>
      </c>
      <c r="P28" s="262">
        <v>1</v>
      </c>
      <c r="Q28" s="262">
        <v>1</v>
      </c>
      <c r="R28" s="262">
        <v>1</v>
      </c>
      <c r="S28" s="262">
        <v>3</v>
      </c>
      <c r="T28" s="286" t="s">
        <v>66</v>
      </c>
    </row>
    <row r="29" spans="1:20" s="2" customFormat="1" ht="55.5" customHeight="1" x14ac:dyDescent="0.25">
      <c r="A29" s="290"/>
      <c r="B29" s="293"/>
      <c r="C29" s="296"/>
      <c r="D29" s="299"/>
      <c r="E29" s="296"/>
      <c r="F29" s="251"/>
      <c r="G29" s="322"/>
      <c r="H29" s="322"/>
      <c r="I29" s="322"/>
      <c r="J29" s="325"/>
      <c r="K29" s="251"/>
      <c r="L29" s="123" t="s">
        <v>342</v>
      </c>
      <c r="M29" s="164"/>
      <c r="N29" s="334"/>
      <c r="O29" s="260"/>
      <c r="P29" s="263"/>
      <c r="Q29" s="263"/>
      <c r="R29" s="263"/>
      <c r="S29" s="263"/>
      <c r="T29" s="287"/>
    </row>
    <row r="30" spans="1:20" s="2" customFormat="1" ht="39" customHeight="1" x14ac:dyDescent="0.25">
      <c r="A30" s="290"/>
      <c r="B30" s="293"/>
      <c r="C30" s="296"/>
      <c r="D30" s="299"/>
      <c r="E30" s="296"/>
      <c r="F30" s="251"/>
      <c r="G30" s="322"/>
      <c r="H30" s="322"/>
      <c r="I30" s="322"/>
      <c r="J30" s="325"/>
      <c r="K30" s="251"/>
      <c r="L30" s="124" t="s">
        <v>343</v>
      </c>
      <c r="M30" s="164"/>
      <c r="N30" s="334"/>
      <c r="O30" s="260"/>
      <c r="P30" s="263"/>
      <c r="Q30" s="263"/>
      <c r="R30" s="263"/>
      <c r="S30" s="263"/>
      <c r="T30" s="287"/>
    </row>
    <row r="31" spans="1:20" s="2" customFormat="1" ht="51" customHeight="1" x14ac:dyDescent="0.25">
      <c r="A31" s="290"/>
      <c r="B31" s="293"/>
      <c r="C31" s="296"/>
      <c r="D31" s="299"/>
      <c r="E31" s="296"/>
      <c r="F31" s="251"/>
      <c r="G31" s="322"/>
      <c r="H31" s="322"/>
      <c r="I31" s="322"/>
      <c r="J31" s="325"/>
      <c r="K31" s="251"/>
      <c r="L31" s="128" t="s">
        <v>344</v>
      </c>
      <c r="M31" s="164"/>
      <c r="N31" s="334"/>
      <c r="O31" s="260"/>
      <c r="P31" s="263"/>
      <c r="Q31" s="263"/>
      <c r="R31" s="263"/>
      <c r="S31" s="263"/>
      <c r="T31" s="287"/>
    </row>
    <row r="32" spans="1:20" s="2" customFormat="1" ht="70.5" customHeight="1" thickBot="1" x14ac:dyDescent="0.3">
      <c r="A32" s="290"/>
      <c r="B32" s="293"/>
      <c r="C32" s="296"/>
      <c r="D32" s="299"/>
      <c r="E32" s="296"/>
      <c r="F32" s="251"/>
      <c r="G32" s="323"/>
      <c r="H32" s="323"/>
      <c r="I32" s="323"/>
      <c r="J32" s="326"/>
      <c r="K32" s="251"/>
      <c r="L32" s="131" t="s">
        <v>70</v>
      </c>
      <c r="M32" s="164"/>
      <c r="N32" s="334"/>
      <c r="O32" s="261"/>
      <c r="P32" s="264"/>
      <c r="Q32" s="264"/>
      <c r="R32" s="264"/>
      <c r="S32" s="264"/>
      <c r="T32" s="288"/>
    </row>
    <row r="33" spans="1:20" s="2" customFormat="1" ht="70.5" customHeight="1" x14ac:dyDescent="0.25">
      <c r="A33" s="290"/>
      <c r="B33" s="293"/>
      <c r="C33" s="296"/>
      <c r="D33" s="299"/>
      <c r="E33" s="296"/>
      <c r="F33" s="251"/>
      <c r="G33" s="321" t="s">
        <v>71</v>
      </c>
      <c r="H33" s="321" t="s">
        <v>38</v>
      </c>
      <c r="I33" s="321" t="s">
        <v>72</v>
      </c>
      <c r="J33" s="324">
        <v>2</v>
      </c>
      <c r="K33" s="251"/>
      <c r="L33" s="132" t="s">
        <v>73</v>
      </c>
      <c r="M33" s="164"/>
      <c r="N33" s="334"/>
      <c r="O33" s="259">
        <v>0</v>
      </c>
      <c r="P33" s="262">
        <v>1</v>
      </c>
      <c r="Q33" s="262">
        <v>1</v>
      </c>
      <c r="R33" s="262">
        <v>0</v>
      </c>
      <c r="S33" s="262">
        <v>2</v>
      </c>
      <c r="T33" s="262"/>
    </row>
    <row r="34" spans="1:20" s="2" customFormat="1" ht="51" customHeight="1" thickBot="1" x14ac:dyDescent="0.3">
      <c r="A34" s="290"/>
      <c r="B34" s="293"/>
      <c r="C34" s="296"/>
      <c r="D34" s="299"/>
      <c r="E34" s="296"/>
      <c r="F34" s="252"/>
      <c r="G34" s="323"/>
      <c r="H34" s="323"/>
      <c r="I34" s="323"/>
      <c r="J34" s="326"/>
      <c r="K34" s="252"/>
      <c r="L34" s="133" t="s">
        <v>30</v>
      </c>
      <c r="M34" s="164"/>
      <c r="N34" s="405"/>
      <c r="O34" s="261"/>
      <c r="P34" s="264"/>
      <c r="Q34" s="264"/>
      <c r="R34" s="264"/>
      <c r="S34" s="264"/>
      <c r="T34" s="264"/>
    </row>
    <row r="35" spans="1:20" s="2" customFormat="1" ht="28.5" customHeight="1" x14ac:dyDescent="0.25">
      <c r="A35" s="290"/>
      <c r="B35" s="293"/>
      <c r="C35" s="296"/>
      <c r="D35" s="299"/>
      <c r="E35" s="296"/>
      <c r="F35" s="301" t="s">
        <v>74</v>
      </c>
      <c r="G35" s="337" t="s">
        <v>75</v>
      </c>
      <c r="H35" s="340" t="s">
        <v>38</v>
      </c>
      <c r="I35" s="343" t="s">
        <v>76</v>
      </c>
      <c r="J35" s="346">
        <v>1</v>
      </c>
      <c r="K35" s="271" t="s">
        <v>77</v>
      </c>
      <c r="L35" s="45" t="s">
        <v>78</v>
      </c>
      <c r="M35" s="165" t="s">
        <v>405</v>
      </c>
      <c r="N35" s="404" t="s">
        <v>42</v>
      </c>
      <c r="O35" s="280">
        <v>0</v>
      </c>
      <c r="P35" s="222">
        <v>1</v>
      </c>
      <c r="Q35" s="222">
        <v>0</v>
      </c>
      <c r="R35" s="222">
        <v>0</v>
      </c>
      <c r="S35" s="222">
        <f ca="1">O35+P35+Q35+S35</f>
        <v>3</v>
      </c>
      <c r="T35" s="277" t="s">
        <v>66</v>
      </c>
    </row>
    <row r="36" spans="1:20" s="2" customFormat="1" ht="56.25" customHeight="1" x14ac:dyDescent="0.25">
      <c r="A36" s="290"/>
      <c r="B36" s="293"/>
      <c r="C36" s="296"/>
      <c r="D36" s="299"/>
      <c r="E36" s="296"/>
      <c r="F36" s="302"/>
      <c r="G36" s="338"/>
      <c r="H36" s="341"/>
      <c r="I36" s="344"/>
      <c r="J36" s="347"/>
      <c r="K36" s="272"/>
      <c r="L36" s="134" t="s">
        <v>79</v>
      </c>
      <c r="M36" s="165"/>
      <c r="N36" s="364"/>
      <c r="O36" s="281"/>
      <c r="P36" s="223"/>
      <c r="Q36" s="223"/>
      <c r="R36" s="223"/>
      <c r="S36" s="223"/>
      <c r="T36" s="278"/>
    </row>
    <row r="37" spans="1:20" s="2" customFormat="1" ht="60" customHeight="1" x14ac:dyDescent="0.25">
      <c r="A37" s="290"/>
      <c r="B37" s="293"/>
      <c r="C37" s="296"/>
      <c r="D37" s="299"/>
      <c r="E37" s="296"/>
      <c r="F37" s="302"/>
      <c r="G37" s="338"/>
      <c r="H37" s="341"/>
      <c r="I37" s="344"/>
      <c r="J37" s="347"/>
      <c r="K37" s="272"/>
      <c r="L37" s="135" t="s">
        <v>80</v>
      </c>
      <c r="M37" s="164"/>
      <c r="N37" s="364"/>
      <c r="O37" s="281"/>
      <c r="P37" s="223"/>
      <c r="Q37" s="223"/>
      <c r="R37" s="223"/>
      <c r="S37" s="223"/>
      <c r="T37" s="278"/>
    </row>
    <row r="38" spans="1:20" s="2" customFormat="1" ht="58.5" customHeight="1" x14ac:dyDescent="0.25">
      <c r="A38" s="290"/>
      <c r="B38" s="293"/>
      <c r="C38" s="296"/>
      <c r="D38" s="299"/>
      <c r="E38" s="296"/>
      <c r="F38" s="302"/>
      <c r="G38" s="338"/>
      <c r="H38" s="341"/>
      <c r="I38" s="344"/>
      <c r="J38" s="347"/>
      <c r="K38" s="272"/>
      <c r="L38" s="135" t="s">
        <v>81</v>
      </c>
      <c r="M38" s="165"/>
      <c r="N38" s="364"/>
      <c r="O38" s="281"/>
      <c r="P38" s="223"/>
      <c r="Q38" s="223"/>
      <c r="R38" s="223"/>
      <c r="S38" s="223"/>
      <c r="T38" s="278"/>
    </row>
    <row r="39" spans="1:20" ht="73.5" customHeight="1" thickBot="1" x14ac:dyDescent="0.3">
      <c r="A39" s="290"/>
      <c r="B39" s="293"/>
      <c r="C39" s="296"/>
      <c r="D39" s="299"/>
      <c r="E39" s="296"/>
      <c r="F39" s="303"/>
      <c r="G39" s="339"/>
      <c r="H39" s="342"/>
      <c r="I39" s="345"/>
      <c r="J39" s="348"/>
      <c r="K39" s="272"/>
      <c r="L39" s="136" t="s">
        <v>82</v>
      </c>
      <c r="M39" s="165"/>
      <c r="N39" s="364"/>
      <c r="O39" s="282"/>
      <c r="P39" s="224"/>
      <c r="Q39" s="224"/>
      <c r="R39" s="224"/>
      <c r="S39" s="224"/>
      <c r="T39" s="279"/>
    </row>
    <row r="40" spans="1:20" ht="54.75" customHeight="1" x14ac:dyDescent="0.25">
      <c r="A40" s="290"/>
      <c r="B40" s="293"/>
      <c r="C40" s="296"/>
      <c r="D40" s="299"/>
      <c r="E40" s="296"/>
      <c r="F40" s="303"/>
      <c r="G40" s="337" t="s">
        <v>83</v>
      </c>
      <c r="H40" s="343" t="s">
        <v>38</v>
      </c>
      <c r="I40" s="343" t="s">
        <v>84</v>
      </c>
      <c r="J40" s="346">
        <v>1</v>
      </c>
      <c r="K40" s="272"/>
      <c r="L40" s="45" t="s">
        <v>85</v>
      </c>
      <c r="M40" s="165"/>
      <c r="N40" s="364"/>
      <c r="O40" s="265">
        <v>0</v>
      </c>
      <c r="P40" s="239">
        <v>1</v>
      </c>
      <c r="Q40" s="239">
        <v>0</v>
      </c>
      <c r="R40" s="239">
        <v>0</v>
      </c>
      <c r="S40" s="239">
        <f ca="1">O40+P40+Q40+R40+S40</f>
        <v>3</v>
      </c>
      <c r="T40" s="231"/>
    </row>
    <row r="41" spans="1:20" ht="68.25" customHeight="1" x14ac:dyDescent="0.25">
      <c r="A41" s="290"/>
      <c r="B41" s="293"/>
      <c r="C41" s="296"/>
      <c r="D41" s="299"/>
      <c r="E41" s="296"/>
      <c r="F41" s="303"/>
      <c r="G41" s="338"/>
      <c r="H41" s="344"/>
      <c r="I41" s="344"/>
      <c r="J41" s="347"/>
      <c r="K41" s="272"/>
      <c r="L41" s="134" t="s">
        <v>86</v>
      </c>
      <c r="M41" s="165"/>
      <c r="N41" s="364"/>
      <c r="O41" s="266"/>
      <c r="P41" s="240"/>
      <c r="Q41" s="240"/>
      <c r="R41" s="240"/>
      <c r="S41" s="240"/>
      <c r="T41" s="236"/>
    </row>
    <row r="42" spans="1:20" ht="61.5" customHeight="1" x14ac:dyDescent="0.25">
      <c r="A42" s="290"/>
      <c r="B42" s="293"/>
      <c r="C42" s="296"/>
      <c r="D42" s="299"/>
      <c r="E42" s="296"/>
      <c r="F42" s="303"/>
      <c r="G42" s="338"/>
      <c r="H42" s="344"/>
      <c r="I42" s="344"/>
      <c r="J42" s="347"/>
      <c r="K42" s="272"/>
      <c r="L42" s="135" t="s">
        <v>87</v>
      </c>
      <c r="M42" s="165"/>
      <c r="N42" s="364"/>
      <c r="O42" s="266"/>
      <c r="P42" s="240"/>
      <c r="Q42" s="240"/>
      <c r="R42" s="240"/>
      <c r="S42" s="240"/>
      <c r="T42" s="236"/>
    </row>
    <row r="43" spans="1:20" ht="54.75" customHeight="1" thickBot="1" x14ac:dyDescent="0.3">
      <c r="A43" s="290"/>
      <c r="B43" s="293"/>
      <c r="C43" s="296"/>
      <c r="D43" s="299"/>
      <c r="E43" s="296"/>
      <c r="F43" s="303"/>
      <c r="G43" s="339"/>
      <c r="H43" s="345"/>
      <c r="I43" s="345"/>
      <c r="J43" s="348"/>
      <c r="K43" s="272"/>
      <c r="L43" s="136" t="s">
        <v>88</v>
      </c>
      <c r="M43" s="165"/>
      <c r="N43" s="364"/>
      <c r="O43" s="267"/>
      <c r="P43" s="241"/>
      <c r="Q43" s="241"/>
      <c r="R43" s="241"/>
      <c r="S43" s="241"/>
      <c r="T43" s="236"/>
    </row>
    <row r="44" spans="1:20" ht="66" customHeight="1" x14ac:dyDescent="0.25">
      <c r="A44" s="290"/>
      <c r="B44" s="293"/>
      <c r="C44" s="296"/>
      <c r="D44" s="299"/>
      <c r="E44" s="296"/>
      <c r="F44" s="303"/>
      <c r="G44" s="337" t="s">
        <v>89</v>
      </c>
      <c r="H44" s="343" t="s">
        <v>38</v>
      </c>
      <c r="I44" s="343" t="s">
        <v>90</v>
      </c>
      <c r="J44" s="352">
        <v>1</v>
      </c>
      <c r="K44" s="272"/>
      <c r="L44" s="137" t="s">
        <v>91</v>
      </c>
      <c r="M44" s="165"/>
      <c r="N44" s="364"/>
      <c r="O44" s="239">
        <v>0</v>
      </c>
      <c r="P44" s="239">
        <v>1</v>
      </c>
      <c r="Q44" s="239">
        <v>0</v>
      </c>
      <c r="R44" s="239">
        <v>0</v>
      </c>
      <c r="S44" s="239">
        <f ca="1">O44+P44+Q44+S44</f>
        <v>3</v>
      </c>
      <c r="T44" s="277" t="s">
        <v>92</v>
      </c>
    </row>
    <row r="45" spans="1:20" ht="55.5" customHeight="1" x14ac:dyDescent="0.25">
      <c r="A45" s="290"/>
      <c r="B45" s="293"/>
      <c r="C45" s="296"/>
      <c r="D45" s="299"/>
      <c r="E45" s="296"/>
      <c r="F45" s="303"/>
      <c r="G45" s="338"/>
      <c r="H45" s="344"/>
      <c r="I45" s="344"/>
      <c r="J45" s="353"/>
      <c r="K45" s="272"/>
      <c r="L45" s="138" t="s">
        <v>93</v>
      </c>
      <c r="M45" s="165"/>
      <c r="N45" s="364"/>
      <c r="O45" s="240"/>
      <c r="P45" s="240"/>
      <c r="Q45" s="240"/>
      <c r="R45" s="240"/>
      <c r="S45" s="240"/>
      <c r="T45" s="278"/>
    </row>
    <row r="46" spans="1:20" ht="65.25" customHeight="1" x14ac:dyDescent="0.25">
      <c r="A46" s="290"/>
      <c r="B46" s="293"/>
      <c r="C46" s="296"/>
      <c r="D46" s="299"/>
      <c r="E46" s="296"/>
      <c r="F46" s="303"/>
      <c r="G46" s="338"/>
      <c r="H46" s="344"/>
      <c r="I46" s="344"/>
      <c r="J46" s="353"/>
      <c r="K46" s="272"/>
      <c r="L46" s="28" t="s">
        <v>94</v>
      </c>
      <c r="M46" s="165"/>
      <c r="N46" s="364"/>
      <c r="O46" s="240"/>
      <c r="P46" s="240"/>
      <c r="Q46" s="240"/>
      <c r="R46" s="240"/>
      <c r="S46" s="240"/>
      <c r="T46" s="278"/>
    </row>
    <row r="47" spans="1:20" ht="72" customHeight="1" x14ac:dyDescent="0.25">
      <c r="A47" s="290"/>
      <c r="B47" s="293"/>
      <c r="C47" s="296"/>
      <c r="D47" s="299"/>
      <c r="E47" s="296"/>
      <c r="F47" s="303"/>
      <c r="G47" s="338"/>
      <c r="H47" s="344"/>
      <c r="I47" s="344"/>
      <c r="J47" s="353"/>
      <c r="K47" s="272"/>
      <c r="L47" s="34" t="s">
        <v>95</v>
      </c>
      <c r="M47" s="165"/>
      <c r="N47" s="364"/>
      <c r="O47" s="240"/>
      <c r="P47" s="240"/>
      <c r="Q47" s="240"/>
      <c r="R47" s="240"/>
      <c r="S47" s="240"/>
      <c r="T47" s="278"/>
    </row>
    <row r="48" spans="1:20" ht="63.75" customHeight="1" thickBot="1" x14ac:dyDescent="0.3">
      <c r="A48" s="290"/>
      <c r="B48" s="293"/>
      <c r="C48" s="296"/>
      <c r="D48" s="299"/>
      <c r="E48" s="296"/>
      <c r="F48" s="303"/>
      <c r="G48" s="339"/>
      <c r="H48" s="345"/>
      <c r="I48" s="345"/>
      <c r="J48" s="354"/>
      <c r="K48" s="272"/>
      <c r="L48" s="38" t="s">
        <v>88</v>
      </c>
      <c r="M48" s="165"/>
      <c r="N48" s="364"/>
      <c r="O48" s="241"/>
      <c r="P48" s="241"/>
      <c r="Q48" s="241"/>
      <c r="R48" s="241"/>
      <c r="S48" s="241"/>
      <c r="T48" s="279"/>
    </row>
    <row r="49" spans="1:20" ht="81" customHeight="1" x14ac:dyDescent="0.25">
      <c r="A49" s="290"/>
      <c r="B49" s="293"/>
      <c r="C49" s="296"/>
      <c r="D49" s="299"/>
      <c r="E49" s="296"/>
      <c r="F49" s="303"/>
      <c r="G49" s="337" t="s">
        <v>96</v>
      </c>
      <c r="H49" s="343" t="s">
        <v>38</v>
      </c>
      <c r="I49" s="343" t="s">
        <v>97</v>
      </c>
      <c r="J49" s="349">
        <v>1</v>
      </c>
      <c r="K49" s="272"/>
      <c r="L49" s="137" t="s">
        <v>98</v>
      </c>
      <c r="M49" s="165"/>
      <c r="N49" s="364"/>
      <c r="O49" s="268">
        <v>0</v>
      </c>
      <c r="P49" s="239">
        <v>1</v>
      </c>
      <c r="Q49" s="239">
        <v>0</v>
      </c>
      <c r="R49" s="239">
        <v>0</v>
      </c>
      <c r="S49" s="239">
        <v>1</v>
      </c>
      <c r="T49" s="271" t="s">
        <v>92</v>
      </c>
    </row>
    <row r="50" spans="1:20" ht="69.75" customHeight="1" x14ac:dyDescent="0.25">
      <c r="A50" s="290"/>
      <c r="B50" s="293"/>
      <c r="C50" s="296"/>
      <c r="D50" s="299"/>
      <c r="E50" s="296"/>
      <c r="F50" s="303"/>
      <c r="G50" s="338"/>
      <c r="H50" s="344"/>
      <c r="I50" s="344"/>
      <c r="J50" s="350"/>
      <c r="K50" s="272"/>
      <c r="L50" s="34" t="s">
        <v>99</v>
      </c>
      <c r="M50" s="165"/>
      <c r="N50" s="364"/>
      <c r="O50" s="269"/>
      <c r="P50" s="240"/>
      <c r="Q50" s="240"/>
      <c r="R50" s="240"/>
      <c r="S50" s="240"/>
      <c r="T50" s="272"/>
    </row>
    <row r="51" spans="1:20" ht="81" customHeight="1" x14ac:dyDescent="0.25">
      <c r="A51" s="290"/>
      <c r="B51" s="293"/>
      <c r="C51" s="296"/>
      <c r="D51" s="299"/>
      <c r="E51" s="296"/>
      <c r="F51" s="303"/>
      <c r="G51" s="338"/>
      <c r="H51" s="344"/>
      <c r="I51" s="344"/>
      <c r="J51" s="350"/>
      <c r="K51" s="272"/>
      <c r="L51" s="34" t="s">
        <v>100</v>
      </c>
      <c r="M51" s="165"/>
      <c r="N51" s="364"/>
      <c r="O51" s="269"/>
      <c r="P51" s="240"/>
      <c r="Q51" s="240"/>
      <c r="R51" s="240"/>
      <c r="S51" s="240"/>
      <c r="T51" s="272"/>
    </row>
    <row r="52" spans="1:20" ht="80.25" customHeight="1" thickBot="1" x14ac:dyDescent="0.3">
      <c r="A52" s="290"/>
      <c r="B52" s="293"/>
      <c r="C52" s="296"/>
      <c r="D52" s="299"/>
      <c r="E52" s="296"/>
      <c r="F52" s="303"/>
      <c r="G52" s="339"/>
      <c r="H52" s="345"/>
      <c r="I52" s="345"/>
      <c r="J52" s="351"/>
      <c r="K52" s="272"/>
      <c r="L52" s="139" t="s">
        <v>101</v>
      </c>
      <c r="M52" s="165"/>
      <c r="N52" s="364"/>
      <c r="O52" s="270"/>
      <c r="P52" s="241"/>
      <c r="Q52" s="241"/>
      <c r="R52" s="241"/>
      <c r="S52" s="241"/>
      <c r="T52" s="273"/>
    </row>
    <row r="53" spans="1:20" ht="72" customHeight="1" x14ac:dyDescent="0.25">
      <c r="A53" s="290"/>
      <c r="B53" s="293"/>
      <c r="C53" s="296"/>
      <c r="D53" s="299"/>
      <c r="E53" s="296"/>
      <c r="F53" s="304"/>
      <c r="G53" s="343" t="s">
        <v>102</v>
      </c>
      <c r="H53" s="343" t="s">
        <v>38</v>
      </c>
      <c r="I53" s="343" t="s">
        <v>103</v>
      </c>
      <c r="J53" s="349">
        <v>4</v>
      </c>
      <c r="K53" s="272"/>
      <c r="L53" s="137" t="s">
        <v>104</v>
      </c>
      <c r="M53" s="165"/>
      <c r="N53" s="364"/>
      <c r="O53" s="239">
        <v>1</v>
      </c>
      <c r="P53" s="239">
        <v>1</v>
      </c>
      <c r="Q53" s="239">
        <v>1</v>
      </c>
      <c r="R53" s="239">
        <v>1</v>
      </c>
      <c r="S53" s="239">
        <v>4</v>
      </c>
      <c r="T53" s="239"/>
    </row>
    <row r="54" spans="1:20" ht="42.75" customHeight="1" x14ac:dyDescent="0.25">
      <c r="A54" s="290"/>
      <c r="B54" s="293"/>
      <c r="C54" s="296"/>
      <c r="D54" s="299"/>
      <c r="E54" s="296"/>
      <c r="F54" s="304"/>
      <c r="G54" s="344"/>
      <c r="H54" s="344"/>
      <c r="I54" s="344"/>
      <c r="J54" s="350"/>
      <c r="K54" s="272"/>
      <c r="L54" s="140" t="s">
        <v>105</v>
      </c>
      <c r="M54" s="165"/>
      <c r="N54" s="364"/>
      <c r="O54" s="240"/>
      <c r="P54" s="240"/>
      <c r="Q54" s="240"/>
      <c r="R54" s="240"/>
      <c r="S54" s="240"/>
      <c r="T54" s="240"/>
    </row>
    <row r="55" spans="1:20" ht="77.25" customHeight="1" thickBot="1" x14ac:dyDescent="0.3">
      <c r="A55" s="290"/>
      <c r="B55" s="293"/>
      <c r="C55" s="296"/>
      <c r="D55" s="299"/>
      <c r="E55" s="296"/>
      <c r="F55" s="304"/>
      <c r="G55" s="345"/>
      <c r="H55" s="345"/>
      <c r="I55" s="345"/>
      <c r="J55" s="351"/>
      <c r="K55" s="272"/>
      <c r="L55" s="141" t="s">
        <v>106</v>
      </c>
      <c r="M55" s="165"/>
      <c r="N55" s="364"/>
      <c r="O55" s="241"/>
      <c r="P55" s="241"/>
      <c r="Q55" s="241"/>
      <c r="R55" s="241"/>
      <c r="S55" s="241"/>
      <c r="T55" s="241"/>
    </row>
    <row r="56" spans="1:20" ht="80.25" customHeight="1" x14ac:dyDescent="0.25">
      <c r="A56" s="290"/>
      <c r="B56" s="293"/>
      <c r="C56" s="296"/>
      <c r="D56" s="299"/>
      <c r="E56" s="296"/>
      <c r="F56" s="304"/>
      <c r="G56" s="343" t="s">
        <v>406</v>
      </c>
      <c r="H56" s="343" t="s">
        <v>38</v>
      </c>
      <c r="I56" s="343" t="s">
        <v>108</v>
      </c>
      <c r="J56" s="349">
        <v>1</v>
      </c>
      <c r="K56" s="272"/>
      <c r="L56" s="137" t="s">
        <v>109</v>
      </c>
      <c r="M56" s="165"/>
      <c r="N56" s="364"/>
      <c r="O56" s="265">
        <v>0</v>
      </c>
      <c r="P56" s="239">
        <v>0</v>
      </c>
      <c r="Q56" s="239">
        <v>1</v>
      </c>
      <c r="R56" s="239">
        <v>0</v>
      </c>
      <c r="S56" s="239">
        <v>1</v>
      </c>
      <c r="T56" s="231"/>
    </row>
    <row r="57" spans="1:20" ht="80.25" customHeight="1" x14ac:dyDescent="0.25">
      <c r="A57" s="290"/>
      <c r="B57" s="293"/>
      <c r="C57" s="296"/>
      <c r="D57" s="299"/>
      <c r="E57" s="296"/>
      <c r="F57" s="304"/>
      <c r="G57" s="344"/>
      <c r="H57" s="344"/>
      <c r="I57" s="344"/>
      <c r="J57" s="350"/>
      <c r="K57" s="272"/>
      <c r="L57" s="34" t="s">
        <v>110</v>
      </c>
      <c r="M57" s="165"/>
      <c r="N57" s="364"/>
      <c r="O57" s="266"/>
      <c r="P57" s="240"/>
      <c r="Q57" s="240"/>
      <c r="R57" s="240"/>
      <c r="S57" s="240"/>
      <c r="T57" s="236"/>
    </row>
    <row r="58" spans="1:20" ht="80.25" customHeight="1" x14ac:dyDescent="0.25">
      <c r="A58" s="290"/>
      <c r="B58" s="293"/>
      <c r="C58" s="296"/>
      <c r="D58" s="299"/>
      <c r="E58" s="296"/>
      <c r="F58" s="304"/>
      <c r="G58" s="344"/>
      <c r="H58" s="344"/>
      <c r="I58" s="344"/>
      <c r="J58" s="350"/>
      <c r="K58" s="272"/>
      <c r="L58" s="34" t="s">
        <v>111</v>
      </c>
      <c r="M58" s="165"/>
      <c r="N58" s="364"/>
      <c r="O58" s="266"/>
      <c r="P58" s="240"/>
      <c r="Q58" s="240"/>
      <c r="R58" s="240"/>
      <c r="S58" s="240"/>
      <c r="T58" s="236"/>
    </row>
    <row r="59" spans="1:20" ht="80.25" customHeight="1" thickBot="1" x14ac:dyDescent="0.3">
      <c r="A59" s="290"/>
      <c r="B59" s="293"/>
      <c r="C59" s="296"/>
      <c r="D59" s="299"/>
      <c r="E59" s="296"/>
      <c r="F59" s="304"/>
      <c r="G59" s="345"/>
      <c r="H59" s="345"/>
      <c r="I59" s="345"/>
      <c r="J59" s="351"/>
      <c r="K59" s="273"/>
      <c r="L59" s="139" t="s">
        <v>112</v>
      </c>
      <c r="M59" s="165"/>
      <c r="N59" s="365"/>
      <c r="O59" s="267"/>
      <c r="P59" s="241"/>
      <c r="Q59" s="241"/>
      <c r="R59" s="241"/>
      <c r="S59" s="241"/>
      <c r="T59" s="232"/>
    </row>
    <row r="60" spans="1:20" ht="72" customHeight="1" x14ac:dyDescent="0.25">
      <c r="A60" s="290"/>
      <c r="B60" s="293"/>
      <c r="C60" s="296"/>
      <c r="D60" s="299"/>
      <c r="E60" s="296"/>
      <c r="F60" s="304"/>
      <c r="G60" s="343" t="s">
        <v>113</v>
      </c>
      <c r="H60" s="343" t="s">
        <v>38</v>
      </c>
      <c r="I60" s="343" t="s">
        <v>114</v>
      </c>
      <c r="J60" s="349">
        <v>3</v>
      </c>
      <c r="K60" s="355" t="s">
        <v>115</v>
      </c>
      <c r="L60" s="137" t="s">
        <v>345</v>
      </c>
      <c r="M60" s="167" t="s">
        <v>407</v>
      </c>
      <c r="N60" s="358" t="s">
        <v>42</v>
      </c>
      <c r="O60" s="268">
        <v>0</v>
      </c>
      <c r="P60" s="239">
        <v>1</v>
      </c>
      <c r="Q60" s="239">
        <v>1</v>
      </c>
      <c r="R60" s="239">
        <v>1</v>
      </c>
      <c r="S60" s="239">
        <v>3</v>
      </c>
      <c r="T60" s="271" t="s">
        <v>66</v>
      </c>
    </row>
    <row r="61" spans="1:20" ht="80.25" customHeight="1" x14ac:dyDescent="0.25">
      <c r="A61" s="290"/>
      <c r="B61" s="293"/>
      <c r="C61" s="296"/>
      <c r="D61" s="299"/>
      <c r="E61" s="296"/>
      <c r="F61" s="304"/>
      <c r="G61" s="344"/>
      <c r="H61" s="344"/>
      <c r="I61" s="344"/>
      <c r="J61" s="350"/>
      <c r="K61" s="356"/>
      <c r="L61" s="142" t="s">
        <v>346</v>
      </c>
      <c r="M61" s="167"/>
      <c r="N61" s="359"/>
      <c r="O61" s="269"/>
      <c r="P61" s="240"/>
      <c r="Q61" s="240"/>
      <c r="R61" s="240"/>
      <c r="S61" s="240"/>
      <c r="T61" s="272"/>
    </row>
    <row r="62" spans="1:20" ht="49.5" customHeight="1" x14ac:dyDescent="0.25">
      <c r="A62" s="290"/>
      <c r="B62" s="293"/>
      <c r="C62" s="296"/>
      <c r="D62" s="299"/>
      <c r="E62" s="296"/>
      <c r="F62" s="304"/>
      <c r="G62" s="344"/>
      <c r="H62" s="344"/>
      <c r="I62" s="344"/>
      <c r="J62" s="350"/>
      <c r="K62" s="356"/>
      <c r="L62" s="34" t="s">
        <v>117</v>
      </c>
      <c r="M62" s="165"/>
      <c r="N62" s="359"/>
      <c r="O62" s="269"/>
      <c r="P62" s="240"/>
      <c r="Q62" s="240"/>
      <c r="R62" s="240"/>
      <c r="S62" s="240"/>
      <c r="T62" s="272"/>
    </row>
    <row r="63" spans="1:20" ht="57" customHeight="1" thickBot="1" x14ac:dyDescent="0.3">
      <c r="A63" s="290"/>
      <c r="B63" s="293"/>
      <c r="C63" s="296"/>
      <c r="D63" s="299"/>
      <c r="E63" s="296"/>
      <c r="F63" s="304"/>
      <c r="G63" s="345"/>
      <c r="H63" s="345"/>
      <c r="I63" s="345"/>
      <c r="J63" s="351"/>
      <c r="K63" s="356"/>
      <c r="L63" s="139" t="s">
        <v>118</v>
      </c>
      <c r="M63" s="165"/>
      <c r="N63" s="359"/>
      <c r="O63" s="270"/>
      <c r="P63" s="241"/>
      <c r="Q63" s="241"/>
      <c r="R63" s="241"/>
      <c r="S63" s="241"/>
      <c r="T63" s="273"/>
    </row>
    <row r="64" spans="1:20" ht="85.5" customHeight="1" x14ac:dyDescent="0.25">
      <c r="A64" s="290"/>
      <c r="B64" s="293"/>
      <c r="C64" s="296"/>
      <c r="D64" s="299"/>
      <c r="E64" s="296"/>
      <c r="F64" s="304"/>
      <c r="G64" s="343" t="s">
        <v>119</v>
      </c>
      <c r="H64" s="343" t="s">
        <v>38</v>
      </c>
      <c r="I64" s="343" t="s">
        <v>120</v>
      </c>
      <c r="J64" s="349">
        <v>3</v>
      </c>
      <c r="K64" s="356"/>
      <c r="L64" s="137" t="s">
        <v>347</v>
      </c>
      <c r="M64" s="165"/>
      <c r="N64" s="359"/>
      <c r="O64" s="239">
        <v>0</v>
      </c>
      <c r="P64" s="239">
        <v>1</v>
      </c>
      <c r="Q64" s="239">
        <v>1</v>
      </c>
      <c r="R64" s="239">
        <v>1</v>
      </c>
      <c r="S64" s="239">
        <v>3</v>
      </c>
      <c r="T64" s="271" t="s">
        <v>122</v>
      </c>
    </row>
    <row r="65" spans="1:20" ht="51" customHeight="1" x14ac:dyDescent="0.25">
      <c r="A65" s="290"/>
      <c r="B65" s="293"/>
      <c r="C65" s="296"/>
      <c r="D65" s="299"/>
      <c r="E65" s="296"/>
      <c r="F65" s="304"/>
      <c r="G65" s="344"/>
      <c r="H65" s="344"/>
      <c r="I65" s="344"/>
      <c r="J65" s="350"/>
      <c r="K65" s="356"/>
      <c r="L65" s="140" t="s">
        <v>348</v>
      </c>
      <c r="M65" s="165"/>
      <c r="N65" s="359"/>
      <c r="O65" s="240"/>
      <c r="P65" s="240"/>
      <c r="Q65" s="240"/>
      <c r="R65" s="240"/>
      <c r="S65" s="240"/>
      <c r="T65" s="272"/>
    </row>
    <row r="66" spans="1:20" ht="57.75" customHeight="1" x14ac:dyDescent="0.25">
      <c r="A66" s="290"/>
      <c r="B66" s="293"/>
      <c r="C66" s="296"/>
      <c r="D66" s="299"/>
      <c r="E66" s="296"/>
      <c r="F66" s="304"/>
      <c r="G66" s="344"/>
      <c r="H66" s="344"/>
      <c r="I66" s="344"/>
      <c r="J66" s="350"/>
      <c r="K66" s="356"/>
      <c r="L66" s="34" t="s">
        <v>121</v>
      </c>
      <c r="M66" s="165"/>
      <c r="N66" s="359"/>
      <c r="O66" s="240"/>
      <c r="P66" s="240"/>
      <c r="Q66" s="240"/>
      <c r="R66" s="240"/>
      <c r="S66" s="240"/>
      <c r="T66" s="272"/>
    </row>
    <row r="67" spans="1:20" ht="58.5" customHeight="1" x14ac:dyDescent="0.25">
      <c r="A67" s="290"/>
      <c r="B67" s="293"/>
      <c r="C67" s="296"/>
      <c r="D67" s="299"/>
      <c r="E67" s="296"/>
      <c r="F67" s="304"/>
      <c r="G67" s="344"/>
      <c r="H67" s="344"/>
      <c r="I67" s="344"/>
      <c r="J67" s="350"/>
      <c r="K67" s="356"/>
      <c r="L67" s="34" t="s">
        <v>124</v>
      </c>
      <c r="M67" s="165"/>
      <c r="N67" s="359"/>
      <c r="O67" s="240"/>
      <c r="P67" s="240"/>
      <c r="Q67" s="240"/>
      <c r="R67" s="240"/>
      <c r="S67" s="240"/>
      <c r="T67" s="272"/>
    </row>
    <row r="68" spans="1:20" ht="56.25" customHeight="1" x14ac:dyDescent="0.25">
      <c r="A68" s="290"/>
      <c r="B68" s="293"/>
      <c r="C68" s="296"/>
      <c r="D68" s="299"/>
      <c r="E68" s="296"/>
      <c r="F68" s="304"/>
      <c r="G68" s="344"/>
      <c r="H68" s="344"/>
      <c r="I68" s="344"/>
      <c r="J68" s="350"/>
      <c r="K68" s="356"/>
      <c r="L68" s="34" t="s">
        <v>125</v>
      </c>
      <c r="M68" s="165"/>
      <c r="N68" s="359"/>
      <c r="O68" s="240"/>
      <c r="P68" s="240"/>
      <c r="Q68" s="240"/>
      <c r="R68" s="240"/>
      <c r="S68" s="240"/>
      <c r="T68" s="272"/>
    </row>
    <row r="69" spans="1:20" ht="69.75" customHeight="1" x14ac:dyDescent="0.25">
      <c r="A69" s="290"/>
      <c r="B69" s="293"/>
      <c r="C69" s="296"/>
      <c r="D69" s="299"/>
      <c r="E69" s="296"/>
      <c r="F69" s="304"/>
      <c r="G69" s="344"/>
      <c r="H69" s="344"/>
      <c r="I69" s="344"/>
      <c r="J69" s="350"/>
      <c r="K69" s="356"/>
      <c r="L69" s="34" t="s">
        <v>126</v>
      </c>
      <c r="M69" s="165"/>
      <c r="N69" s="359"/>
      <c r="O69" s="240"/>
      <c r="P69" s="240"/>
      <c r="Q69" s="240"/>
      <c r="R69" s="240"/>
      <c r="S69" s="240"/>
      <c r="T69" s="272"/>
    </row>
    <row r="70" spans="1:20" ht="58.5" customHeight="1" x14ac:dyDescent="0.25">
      <c r="A70" s="290"/>
      <c r="B70" s="293"/>
      <c r="C70" s="296"/>
      <c r="D70" s="299"/>
      <c r="E70" s="296"/>
      <c r="F70" s="304"/>
      <c r="G70" s="344"/>
      <c r="H70" s="344"/>
      <c r="I70" s="344"/>
      <c r="J70" s="350"/>
      <c r="K70" s="356"/>
      <c r="L70" s="34" t="s">
        <v>127</v>
      </c>
      <c r="M70" s="165"/>
      <c r="N70" s="359"/>
      <c r="O70" s="240"/>
      <c r="P70" s="240"/>
      <c r="Q70" s="240"/>
      <c r="R70" s="240"/>
      <c r="S70" s="240"/>
      <c r="T70" s="272"/>
    </row>
    <row r="71" spans="1:20" ht="70.5" customHeight="1" x14ac:dyDescent="0.25">
      <c r="A71" s="290"/>
      <c r="B71" s="293"/>
      <c r="C71" s="296"/>
      <c r="D71" s="299"/>
      <c r="E71" s="296"/>
      <c r="F71" s="304"/>
      <c r="G71" s="344"/>
      <c r="H71" s="344"/>
      <c r="I71" s="344"/>
      <c r="J71" s="350"/>
      <c r="K71" s="356"/>
      <c r="L71" s="34" t="s">
        <v>128</v>
      </c>
      <c r="M71" s="165"/>
      <c r="N71" s="359"/>
      <c r="O71" s="240"/>
      <c r="P71" s="240"/>
      <c r="Q71" s="240"/>
      <c r="R71" s="240"/>
      <c r="S71" s="240"/>
      <c r="T71" s="272"/>
    </row>
    <row r="72" spans="1:20" ht="53.25" customHeight="1" thickBot="1" x14ac:dyDescent="0.3">
      <c r="A72" s="290"/>
      <c r="B72" s="293"/>
      <c r="C72" s="296"/>
      <c r="D72" s="299"/>
      <c r="E72" s="296"/>
      <c r="F72" s="304"/>
      <c r="G72" s="345"/>
      <c r="H72" s="345"/>
      <c r="I72" s="345"/>
      <c r="J72" s="351"/>
      <c r="K72" s="356"/>
      <c r="L72" s="141" t="s">
        <v>30</v>
      </c>
      <c r="M72" s="165"/>
      <c r="N72" s="359"/>
      <c r="O72" s="241"/>
      <c r="P72" s="241"/>
      <c r="Q72" s="241"/>
      <c r="R72" s="241"/>
      <c r="S72" s="241"/>
      <c r="T72" s="273"/>
    </row>
    <row r="73" spans="1:20" ht="69" customHeight="1" x14ac:dyDescent="0.25">
      <c r="A73" s="290"/>
      <c r="B73" s="293"/>
      <c r="C73" s="296"/>
      <c r="D73" s="299"/>
      <c r="E73" s="296"/>
      <c r="F73" s="304"/>
      <c r="G73" s="343" t="s">
        <v>129</v>
      </c>
      <c r="H73" s="343" t="s">
        <v>38</v>
      </c>
      <c r="I73" s="343" t="s">
        <v>130</v>
      </c>
      <c r="J73" s="349">
        <v>3</v>
      </c>
      <c r="K73" s="356"/>
      <c r="L73" s="143" t="s">
        <v>131</v>
      </c>
      <c r="M73" s="166"/>
      <c r="N73" s="359"/>
      <c r="O73" s="265">
        <v>0</v>
      </c>
      <c r="P73" s="239">
        <v>1</v>
      </c>
      <c r="Q73" s="239">
        <v>1</v>
      </c>
      <c r="R73" s="239">
        <v>1</v>
      </c>
      <c r="S73" s="239">
        <v>3</v>
      </c>
      <c r="T73" s="231"/>
    </row>
    <row r="74" spans="1:20" ht="62.25" customHeight="1" x14ac:dyDescent="0.25">
      <c r="A74" s="290"/>
      <c r="B74" s="293"/>
      <c r="C74" s="296"/>
      <c r="D74" s="299"/>
      <c r="E74" s="296"/>
      <c r="F74" s="304"/>
      <c r="G74" s="344"/>
      <c r="H74" s="344"/>
      <c r="I74" s="344"/>
      <c r="J74" s="350"/>
      <c r="K74" s="356"/>
      <c r="L74" s="144" t="s">
        <v>132</v>
      </c>
      <c r="M74" s="166"/>
      <c r="N74" s="359"/>
      <c r="O74" s="266"/>
      <c r="P74" s="240"/>
      <c r="Q74" s="240"/>
      <c r="R74" s="240"/>
      <c r="S74" s="240"/>
      <c r="T74" s="236"/>
    </row>
    <row r="75" spans="1:20" ht="63.75" customHeight="1" x14ac:dyDescent="0.25">
      <c r="A75" s="290"/>
      <c r="B75" s="293"/>
      <c r="C75" s="296"/>
      <c r="D75" s="299"/>
      <c r="E75" s="296"/>
      <c r="F75" s="304"/>
      <c r="G75" s="344"/>
      <c r="H75" s="344"/>
      <c r="I75" s="344"/>
      <c r="J75" s="350"/>
      <c r="K75" s="356"/>
      <c r="L75" s="144" t="s">
        <v>133</v>
      </c>
      <c r="M75" s="166"/>
      <c r="N75" s="359"/>
      <c r="O75" s="266"/>
      <c r="P75" s="240"/>
      <c r="Q75" s="240"/>
      <c r="R75" s="240"/>
      <c r="S75" s="240"/>
      <c r="T75" s="236"/>
    </row>
    <row r="76" spans="1:20" ht="57" customHeight="1" thickBot="1" x14ac:dyDescent="0.3">
      <c r="A76" s="290"/>
      <c r="B76" s="293"/>
      <c r="C76" s="296"/>
      <c r="D76" s="299"/>
      <c r="E76" s="296"/>
      <c r="F76" s="305"/>
      <c r="G76" s="345"/>
      <c r="H76" s="345"/>
      <c r="I76" s="345"/>
      <c r="J76" s="351"/>
      <c r="K76" s="357"/>
      <c r="L76" s="145" t="s">
        <v>30</v>
      </c>
      <c r="M76" s="166"/>
      <c r="N76" s="406"/>
      <c r="O76" s="267"/>
      <c r="P76" s="241"/>
      <c r="Q76" s="241"/>
      <c r="R76" s="241"/>
      <c r="S76" s="241"/>
      <c r="T76" s="232"/>
    </row>
    <row r="77" spans="1:20" s="2" customFormat="1" ht="56.25" customHeight="1" x14ac:dyDescent="0.25">
      <c r="A77" s="290"/>
      <c r="B77" s="293"/>
      <c r="C77" s="296"/>
      <c r="D77" s="299"/>
      <c r="E77" s="296"/>
      <c r="F77" s="250" t="s">
        <v>134</v>
      </c>
      <c r="G77" s="321" t="s">
        <v>135</v>
      </c>
      <c r="H77" s="335" t="s">
        <v>136</v>
      </c>
      <c r="I77" s="321" t="s">
        <v>137</v>
      </c>
      <c r="J77" s="324">
        <v>10</v>
      </c>
      <c r="K77" s="250" t="s">
        <v>138</v>
      </c>
      <c r="L77" s="18" t="s">
        <v>350</v>
      </c>
      <c r="M77" s="164" t="s">
        <v>408</v>
      </c>
      <c r="N77" s="333" t="s">
        <v>42</v>
      </c>
      <c r="O77" s="250">
        <v>2</v>
      </c>
      <c r="P77" s="250">
        <v>4</v>
      </c>
      <c r="Q77" s="250">
        <v>4</v>
      </c>
      <c r="R77" s="250">
        <v>0</v>
      </c>
      <c r="S77" s="250">
        <v>10</v>
      </c>
      <c r="T77" s="250"/>
    </row>
    <row r="78" spans="1:20" ht="63" customHeight="1" x14ac:dyDescent="0.25">
      <c r="A78" s="290"/>
      <c r="B78" s="293"/>
      <c r="C78" s="296"/>
      <c r="D78" s="299"/>
      <c r="E78" s="296"/>
      <c r="F78" s="251"/>
      <c r="G78" s="322"/>
      <c r="H78" s="336"/>
      <c r="I78" s="322"/>
      <c r="J78" s="325"/>
      <c r="K78" s="251"/>
      <c r="L78" s="19" t="s">
        <v>351</v>
      </c>
      <c r="M78" s="164" t="s">
        <v>409</v>
      </c>
      <c r="N78" s="334"/>
      <c r="O78" s="251"/>
      <c r="P78" s="251"/>
      <c r="Q78" s="251"/>
      <c r="R78" s="251"/>
      <c r="S78" s="251"/>
      <c r="T78" s="251"/>
    </row>
    <row r="79" spans="1:20" ht="42.75" customHeight="1" x14ac:dyDescent="0.25">
      <c r="A79" s="290"/>
      <c r="B79" s="293"/>
      <c r="C79" s="296"/>
      <c r="D79" s="299"/>
      <c r="E79" s="296"/>
      <c r="F79" s="251"/>
      <c r="G79" s="322"/>
      <c r="H79" s="336"/>
      <c r="I79" s="322"/>
      <c r="J79" s="325"/>
      <c r="K79" s="251"/>
      <c r="L79" s="19" t="s">
        <v>141</v>
      </c>
      <c r="M79" s="164" t="s">
        <v>410</v>
      </c>
      <c r="N79" s="334"/>
      <c r="O79" s="251"/>
      <c r="P79" s="251"/>
      <c r="Q79" s="251"/>
      <c r="R79" s="251"/>
      <c r="S79" s="251"/>
      <c r="T79" s="251"/>
    </row>
    <row r="80" spans="1:20" ht="53.25" customHeight="1" thickBot="1" x14ac:dyDescent="0.3">
      <c r="A80" s="290"/>
      <c r="B80" s="293"/>
      <c r="C80" s="296"/>
      <c r="D80" s="299"/>
      <c r="E80" s="296"/>
      <c r="F80" s="251"/>
      <c r="G80" s="322"/>
      <c r="H80" s="336"/>
      <c r="I80" s="322"/>
      <c r="J80" s="325"/>
      <c r="K80" s="251"/>
      <c r="L80" s="20" t="s">
        <v>30</v>
      </c>
      <c r="M80" s="164" t="s">
        <v>403</v>
      </c>
      <c r="N80" s="334"/>
      <c r="O80" s="252"/>
      <c r="P80" s="252"/>
      <c r="Q80" s="252"/>
      <c r="R80" s="252"/>
      <c r="S80" s="252"/>
      <c r="T80" s="252"/>
    </row>
    <row r="81" spans="1:20" ht="54" customHeight="1" x14ac:dyDescent="0.25">
      <c r="A81" s="290"/>
      <c r="B81" s="293"/>
      <c r="C81" s="296"/>
      <c r="D81" s="299"/>
      <c r="E81" s="296"/>
      <c r="F81" s="251"/>
      <c r="G81" s="321" t="s">
        <v>143</v>
      </c>
      <c r="H81" s="321" t="s">
        <v>144</v>
      </c>
      <c r="I81" s="321" t="s">
        <v>145</v>
      </c>
      <c r="J81" s="324">
        <v>1</v>
      </c>
      <c r="K81" s="251"/>
      <c r="L81" s="18" t="s">
        <v>352</v>
      </c>
      <c r="M81" s="164" t="s">
        <v>411</v>
      </c>
      <c r="N81" s="334"/>
      <c r="O81" s="250">
        <v>0</v>
      </c>
      <c r="P81" s="250">
        <v>1</v>
      </c>
      <c r="Q81" s="250">
        <v>0</v>
      </c>
      <c r="R81" s="250">
        <v>0</v>
      </c>
      <c r="S81" s="250">
        <v>1</v>
      </c>
      <c r="T81" s="250" t="s">
        <v>147</v>
      </c>
    </row>
    <row r="82" spans="1:20" ht="40.5" customHeight="1" x14ac:dyDescent="0.25">
      <c r="A82" s="290"/>
      <c r="B82" s="293"/>
      <c r="C82" s="296"/>
      <c r="D82" s="299"/>
      <c r="E82" s="296"/>
      <c r="F82" s="251"/>
      <c r="G82" s="322"/>
      <c r="H82" s="322"/>
      <c r="I82" s="322"/>
      <c r="J82" s="325"/>
      <c r="K82" s="251"/>
      <c r="L82" s="21" t="s">
        <v>353</v>
      </c>
      <c r="M82" s="164" t="s">
        <v>412</v>
      </c>
      <c r="N82" s="334"/>
      <c r="O82" s="251"/>
      <c r="P82" s="251"/>
      <c r="Q82" s="251"/>
      <c r="R82" s="251"/>
      <c r="S82" s="251"/>
      <c r="T82" s="251"/>
    </row>
    <row r="83" spans="1:20" ht="35.25" customHeight="1" x14ac:dyDescent="0.25">
      <c r="A83" s="290"/>
      <c r="B83" s="293"/>
      <c r="C83" s="296"/>
      <c r="D83" s="299"/>
      <c r="E83" s="296"/>
      <c r="F83" s="251"/>
      <c r="G83" s="322"/>
      <c r="H83" s="322"/>
      <c r="I83" s="322"/>
      <c r="J83" s="325"/>
      <c r="K83" s="251"/>
      <c r="L83" s="22" t="s">
        <v>146</v>
      </c>
      <c r="M83" s="164">
        <v>25</v>
      </c>
      <c r="N83" s="334"/>
      <c r="O83" s="251"/>
      <c r="P83" s="251"/>
      <c r="Q83" s="251"/>
      <c r="R83" s="251"/>
      <c r="S83" s="251"/>
      <c r="T83" s="251"/>
    </row>
    <row r="84" spans="1:20" ht="45.75" customHeight="1" thickBot="1" x14ac:dyDescent="0.3">
      <c r="A84" s="290"/>
      <c r="B84" s="293"/>
      <c r="C84" s="296"/>
      <c r="D84" s="299"/>
      <c r="E84" s="296"/>
      <c r="F84" s="251"/>
      <c r="G84" s="323"/>
      <c r="H84" s="323"/>
      <c r="I84" s="323"/>
      <c r="J84" s="326"/>
      <c r="K84" s="251"/>
      <c r="L84" s="23" t="s">
        <v>30</v>
      </c>
      <c r="M84" s="164"/>
      <c r="N84" s="334"/>
      <c r="O84" s="252"/>
      <c r="P84" s="252"/>
      <c r="Q84" s="252"/>
      <c r="R84" s="252"/>
      <c r="S84" s="252"/>
      <c r="T84" s="252"/>
    </row>
    <row r="85" spans="1:20" ht="81.75" customHeight="1" x14ac:dyDescent="0.25">
      <c r="A85" s="290"/>
      <c r="B85" s="293"/>
      <c r="C85" s="296"/>
      <c r="D85" s="299"/>
      <c r="E85" s="296"/>
      <c r="F85" s="251"/>
      <c r="G85" s="321" t="s">
        <v>148</v>
      </c>
      <c r="H85" s="321" t="s">
        <v>38</v>
      </c>
      <c r="I85" s="321" t="s">
        <v>149</v>
      </c>
      <c r="J85" s="324">
        <v>4</v>
      </c>
      <c r="K85" s="251"/>
      <c r="L85" s="146" t="s">
        <v>150</v>
      </c>
      <c r="M85" s="164"/>
      <c r="N85" s="334"/>
      <c r="O85" s="247">
        <v>1</v>
      </c>
      <c r="P85" s="250">
        <v>1</v>
      </c>
      <c r="Q85" s="250">
        <v>1</v>
      </c>
      <c r="R85" s="250">
        <v>1</v>
      </c>
      <c r="S85" s="250">
        <v>4</v>
      </c>
      <c r="T85" s="250"/>
    </row>
    <row r="86" spans="1:20" ht="119.25" customHeight="1" x14ac:dyDescent="0.25">
      <c r="A86" s="290"/>
      <c r="B86" s="293"/>
      <c r="C86" s="296"/>
      <c r="D86" s="299"/>
      <c r="E86" s="296"/>
      <c r="F86" s="251"/>
      <c r="G86" s="322"/>
      <c r="H86" s="322"/>
      <c r="I86" s="322"/>
      <c r="J86" s="325"/>
      <c r="K86" s="251"/>
      <c r="L86" s="123" t="s">
        <v>151</v>
      </c>
      <c r="M86" s="164"/>
      <c r="N86" s="334"/>
      <c r="O86" s="248"/>
      <c r="P86" s="251"/>
      <c r="Q86" s="251"/>
      <c r="R86" s="251"/>
      <c r="S86" s="251"/>
      <c r="T86" s="251"/>
    </row>
    <row r="87" spans="1:20" ht="72.75" customHeight="1" x14ac:dyDescent="0.25">
      <c r="A87" s="290"/>
      <c r="B87" s="293"/>
      <c r="C87" s="296"/>
      <c r="D87" s="299"/>
      <c r="E87" s="296"/>
      <c r="F87" s="251"/>
      <c r="G87" s="322"/>
      <c r="H87" s="322"/>
      <c r="I87" s="322"/>
      <c r="J87" s="325"/>
      <c r="K87" s="251"/>
      <c r="L87" s="123" t="s">
        <v>155</v>
      </c>
      <c r="M87" s="164"/>
      <c r="N87" s="334"/>
      <c r="O87" s="248"/>
      <c r="P87" s="251"/>
      <c r="Q87" s="251"/>
      <c r="R87" s="251"/>
      <c r="S87" s="251"/>
      <c r="T87" s="251"/>
    </row>
    <row r="88" spans="1:20" ht="52.5" customHeight="1" thickBot="1" x14ac:dyDescent="0.3">
      <c r="A88" s="290"/>
      <c r="B88" s="293"/>
      <c r="C88" s="296"/>
      <c r="D88" s="299"/>
      <c r="E88" s="296"/>
      <c r="F88" s="251"/>
      <c r="G88" s="322"/>
      <c r="H88" s="322"/>
      <c r="I88" s="322"/>
      <c r="J88" s="325"/>
      <c r="K88" s="251"/>
      <c r="L88" s="131" t="s">
        <v>156</v>
      </c>
      <c r="M88" s="164"/>
      <c r="N88" s="334"/>
      <c r="O88" s="249"/>
      <c r="P88" s="252"/>
      <c r="Q88" s="252"/>
      <c r="R88" s="252"/>
      <c r="S88" s="252"/>
      <c r="T88" s="252"/>
    </row>
    <row r="89" spans="1:20" ht="30.75" customHeight="1" x14ac:dyDescent="0.25">
      <c r="A89" s="290"/>
      <c r="B89" s="293"/>
      <c r="C89" s="296"/>
      <c r="D89" s="299"/>
      <c r="E89" s="296"/>
      <c r="F89" s="251"/>
      <c r="G89" s="321" t="s">
        <v>157</v>
      </c>
      <c r="H89" s="321" t="s">
        <v>38</v>
      </c>
      <c r="I89" s="321" t="s">
        <v>158</v>
      </c>
      <c r="J89" s="324">
        <v>3</v>
      </c>
      <c r="K89" s="251"/>
      <c r="L89" s="25" t="s">
        <v>159</v>
      </c>
      <c r="M89" s="164"/>
      <c r="N89" s="334"/>
      <c r="O89" s="244">
        <v>0</v>
      </c>
      <c r="P89" s="250">
        <v>1</v>
      </c>
      <c r="Q89" s="250">
        <v>1</v>
      </c>
      <c r="R89" s="250">
        <v>1</v>
      </c>
      <c r="S89" s="250">
        <v>3</v>
      </c>
      <c r="T89" s="250"/>
    </row>
    <row r="90" spans="1:20" ht="30" customHeight="1" x14ac:dyDescent="0.25">
      <c r="A90" s="290"/>
      <c r="B90" s="293"/>
      <c r="C90" s="296"/>
      <c r="D90" s="299"/>
      <c r="E90" s="296"/>
      <c r="F90" s="251"/>
      <c r="G90" s="322"/>
      <c r="H90" s="322"/>
      <c r="I90" s="322"/>
      <c r="J90" s="325"/>
      <c r="K90" s="251"/>
      <c r="L90" s="26" t="s">
        <v>160</v>
      </c>
      <c r="M90" s="164"/>
      <c r="N90" s="334"/>
      <c r="O90" s="245"/>
      <c r="P90" s="251"/>
      <c r="Q90" s="251"/>
      <c r="R90" s="251"/>
      <c r="S90" s="251"/>
      <c r="T90" s="251"/>
    </row>
    <row r="91" spans="1:20" ht="38.25" customHeight="1" thickBot="1" x14ac:dyDescent="0.3">
      <c r="A91" s="290"/>
      <c r="B91" s="293"/>
      <c r="C91" s="296"/>
      <c r="D91" s="299"/>
      <c r="E91" s="296"/>
      <c r="F91" s="251"/>
      <c r="G91" s="322"/>
      <c r="H91" s="322"/>
      <c r="I91" s="322"/>
      <c r="J91" s="325"/>
      <c r="K91" s="251"/>
      <c r="L91" s="27" t="s">
        <v>413</v>
      </c>
      <c r="M91" s="164"/>
      <c r="N91" s="334"/>
      <c r="O91" s="246"/>
      <c r="P91" s="252"/>
      <c r="Q91" s="252"/>
      <c r="R91" s="252"/>
      <c r="S91" s="252"/>
      <c r="T91" s="252"/>
    </row>
    <row r="92" spans="1:20" ht="42.75" x14ac:dyDescent="0.25">
      <c r="A92" s="290"/>
      <c r="B92" s="293"/>
      <c r="C92" s="296"/>
      <c r="D92" s="299"/>
      <c r="E92" s="296"/>
      <c r="F92" s="251"/>
      <c r="G92" s="321" t="s">
        <v>162</v>
      </c>
      <c r="H92" s="321" t="s">
        <v>38</v>
      </c>
      <c r="I92" s="321" t="s">
        <v>163</v>
      </c>
      <c r="J92" s="324">
        <v>1</v>
      </c>
      <c r="K92" s="251"/>
      <c r="L92" s="18" t="s">
        <v>164</v>
      </c>
      <c r="M92" s="164"/>
      <c r="N92" s="334"/>
      <c r="O92" s="253">
        <v>0</v>
      </c>
      <c r="P92" s="262">
        <v>1</v>
      </c>
      <c r="Q92" s="262">
        <v>0</v>
      </c>
      <c r="R92" s="262">
        <v>0</v>
      </c>
      <c r="S92" s="262">
        <v>1</v>
      </c>
      <c r="T92" s="262"/>
    </row>
    <row r="93" spans="1:20" ht="42.75" x14ac:dyDescent="0.25">
      <c r="A93" s="290"/>
      <c r="B93" s="293"/>
      <c r="C93" s="296"/>
      <c r="D93" s="299"/>
      <c r="E93" s="296"/>
      <c r="F93" s="251"/>
      <c r="G93" s="322"/>
      <c r="H93" s="322"/>
      <c r="I93" s="322"/>
      <c r="J93" s="325"/>
      <c r="K93" s="251"/>
      <c r="L93" s="19" t="s">
        <v>414</v>
      </c>
      <c r="M93" s="164"/>
      <c r="N93" s="334"/>
      <c r="O93" s="254"/>
      <c r="P93" s="263"/>
      <c r="Q93" s="263"/>
      <c r="R93" s="263"/>
      <c r="S93" s="263"/>
      <c r="T93" s="263"/>
    </row>
    <row r="94" spans="1:20" ht="56.25" customHeight="1" x14ac:dyDescent="0.25">
      <c r="A94" s="290"/>
      <c r="B94" s="293"/>
      <c r="C94" s="296"/>
      <c r="D94" s="299"/>
      <c r="E94" s="296"/>
      <c r="F94" s="251"/>
      <c r="G94" s="322"/>
      <c r="H94" s="322"/>
      <c r="I94" s="322"/>
      <c r="J94" s="325"/>
      <c r="K94" s="251"/>
      <c r="L94" s="26" t="s">
        <v>415</v>
      </c>
      <c r="M94" s="164"/>
      <c r="N94" s="334"/>
      <c r="O94" s="254"/>
      <c r="P94" s="263"/>
      <c r="Q94" s="263"/>
      <c r="R94" s="263"/>
      <c r="S94" s="263"/>
      <c r="T94" s="263"/>
    </row>
    <row r="95" spans="1:20" ht="29.25" thickBot="1" x14ac:dyDescent="0.3">
      <c r="A95" s="290"/>
      <c r="B95" s="293"/>
      <c r="C95" s="296"/>
      <c r="D95" s="299"/>
      <c r="E95" s="296"/>
      <c r="F95" s="252"/>
      <c r="G95" s="322"/>
      <c r="H95" s="322"/>
      <c r="I95" s="322"/>
      <c r="J95" s="325"/>
      <c r="K95" s="252"/>
      <c r="L95" s="20" t="s">
        <v>167</v>
      </c>
      <c r="M95" s="164"/>
      <c r="N95" s="405"/>
      <c r="O95" s="255"/>
      <c r="P95" s="264"/>
      <c r="Q95" s="264"/>
      <c r="R95" s="264"/>
      <c r="S95" s="264"/>
      <c r="T95" s="264"/>
    </row>
    <row r="96" spans="1:20" ht="37.5" customHeight="1" x14ac:dyDescent="0.25">
      <c r="A96" s="290"/>
      <c r="B96" s="293"/>
      <c r="C96" s="296"/>
      <c r="D96" s="299"/>
      <c r="E96" s="296"/>
      <c r="F96" s="306" t="s">
        <v>168</v>
      </c>
      <c r="G96" s="337" t="s">
        <v>169</v>
      </c>
      <c r="H96" s="340" t="s">
        <v>38</v>
      </c>
      <c r="I96" s="343" t="s">
        <v>170</v>
      </c>
      <c r="J96" s="346">
        <v>25</v>
      </c>
      <c r="K96" s="271" t="s">
        <v>171</v>
      </c>
      <c r="L96" s="28" t="s">
        <v>354</v>
      </c>
      <c r="M96" s="165"/>
      <c r="N96" s="404" t="s">
        <v>173</v>
      </c>
      <c r="O96" s="222">
        <v>4</v>
      </c>
      <c r="P96" s="222">
        <v>7</v>
      </c>
      <c r="Q96" s="222">
        <v>7</v>
      </c>
      <c r="R96" s="222">
        <v>7</v>
      </c>
      <c r="S96" s="222">
        <v>25</v>
      </c>
      <c r="T96" s="237"/>
    </row>
    <row r="97" spans="1:20" ht="39" customHeight="1" x14ac:dyDescent="0.25">
      <c r="A97" s="290"/>
      <c r="B97" s="293"/>
      <c r="C97" s="296"/>
      <c r="D97" s="299"/>
      <c r="E97" s="296"/>
      <c r="F97" s="307"/>
      <c r="G97" s="338"/>
      <c r="H97" s="341"/>
      <c r="I97" s="344"/>
      <c r="J97" s="347"/>
      <c r="K97" s="272"/>
      <c r="L97" s="28" t="s">
        <v>355</v>
      </c>
      <c r="M97" s="165"/>
      <c r="N97" s="364"/>
      <c r="O97" s="223"/>
      <c r="P97" s="223"/>
      <c r="Q97" s="223"/>
      <c r="R97" s="223"/>
      <c r="S97" s="223"/>
      <c r="T97" s="395"/>
    </row>
    <row r="98" spans="1:20" ht="51.75" customHeight="1" thickBot="1" x14ac:dyDescent="0.3">
      <c r="A98" s="290"/>
      <c r="B98" s="293"/>
      <c r="C98" s="296"/>
      <c r="D98" s="299"/>
      <c r="E98" s="296"/>
      <c r="F98" s="307"/>
      <c r="G98" s="338"/>
      <c r="H98" s="341"/>
      <c r="I98" s="344"/>
      <c r="J98" s="347"/>
      <c r="K98" s="272"/>
      <c r="L98" s="29" t="s">
        <v>30</v>
      </c>
      <c r="M98" s="165"/>
      <c r="N98" s="364"/>
      <c r="O98" s="224"/>
      <c r="P98" s="224"/>
      <c r="Q98" s="224"/>
      <c r="R98" s="224"/>
      <c r="S98" s="224"/>
      <c r="T98" s="238"/>
    </row>
    <row r="99" spans="1:20" ht="39.75" customHeight="1" x14ac:dyDescent="0.25">
      <c r="A99" s="290"/>
      <c r="B99" s="293"/>
      <c r="C99" s="296"/>
      <c r="D99" s="299"/>
      <c r="E99" s="296"/>
      <c r="F99" s="307"/>
      <c r="G99" s="337" t="s">
        <v>174</v>
      </c>
      <c r="H99" s="340" t="s">
        <v>38</v>
      </c>
      <c r="I99" s="343" t="s">
        <v>175</v>
      </c>
      <c r="J99" s="346">
        <v>20</v>
      </c>
      <c r="K99" s="272"/>
      <c r="L99" s="147" t="s">
        <v>356</v>
      </c>
      <c r="M99" s="167"/>
      <c r="N99" s="364"/>
      <c r="O99" s="366">
        <v>4</v>
      </c>
      <c r="P99" s="219">
        <v>4</v>
      </c>
      <c r="Q99" s="219">
        <v>6</v>
      </c>
      <c r="R99" s="219">
        <v>6</v>
      </c>
      <c r="S99" s="219">
        <v>20</v>
      </c>
      <c r="T99" s="231"/>
    </row>
    <row r="100" spans="1:20" ht="43.5" customHeight="1" x14ac:dyDescent="0.25">
      <c r="A100" s="290"/>
      <c r="B100" s="293"/>
      <c r="C100" s="296"/>
      <c r="D100" s="299"/>
      <c r="E100" s="296"/>
      <c r="F100" s="307"/>
      <c r="G100" s="338"/>
      <c r="H100" s="341"/>
      <c r="I100" s="344"/>
      <c r="J100" s="347"/>
      <c r="K100" s="272"/>
      <c r="L100" s="34" t="s">
        <v>357</v>
      </c>
      <c r="M100" s="165"/>
      <c r="N100" s="364"/>
      <c r="O100" s="394"/>
      <c r="P100" s="220"/>
      <c r="Q100" s="220"/>
      <c r="R100" s="220"/>
      <c r="S100" s="220"/>
      <c r="T100" s="236"/>
    </row>
    <row r="101" spans="1:20" ht="53.25" customHeight="1" thickBot="1" x14ac:dyDescent="0.3">
      <c r="A101" s="290"/>
      <c r="B101" s="293"/>
      <c r="C101" s="296"/>
      <c r="D101" s="299"/>
      <c r="E101" s="296"/>
      <c r="F101" s="307"/>
      <c r="G101" s="338"/>
      <c r="H101" s="341"/>
      <c r="I101" s="344"/>
      <c r="J101" s="347"/>
      <c r="K101" s="272"/>
      <c r="L101" s="38" t="s">
        <v>30</v>
      </c>
      <c r="M101" s="165"/>
      <c r="N101" s="364"/>
      <c r="O101" s="367"/>
      <c r="P101" s="221"/>
      <c r="Q101" s="221"/>
      <c r="R101" s="221"/>
      <c r="S101" s="221"/>
      <c r="T101" s="232"/>
    </row>
    <row r="102" spans="1:20" ht="114" customHeight="1" x14ac:dyDescent="0.25">
      <c r="A102" s="290"/>
      <c r="B102" s="293"/>
      <c r="C102" s="296"/>
      <c r="D102" s="299"/>
      <c r="E102" s="296"/>
      <c r="F102" s="307"/>
      <c r="G102" s="337" t="s">
        <v>177</v>
      </c>
      <c r="H102" s="340" t="s">
        <v>178</v>
      </c>
      <c r="I102" s="343" t="s">
        <v>179</v>
      </c>
      <c r="J102" s="352">
        <v>120</v>
      </c>
      <c r="K102" s="272"/>
      <c r="L102" s="33" t="s">
        <v>358</v>
      </c>
      <c r="M102" s="165"/>
      <c r="N102" s="364"/>
      <c r="O102" s="210">
        <v>15</v>
      </c>
      <c r="P102" s="219">
        <v>35</v>
      </c>
      <c r="Q102" s="219">
        <v>35</v>
      </c>
      <c r="R102" s="219">
        <v>35</v>
      </c>
      <c r="S102" s="219">
        <v>120</v>
      </c>
      <c r="T102" s="239"/>
    </row>
    <row r="103" spans="1:20" ht="107.25" customHeight="1" x14ac:dyDescent="0.25">
      <c r="A103" s="290"/>
      <c r="B103" s="293"/>
      <c r="C103" s="296"/>
      <c r="D103" s="299"/>
      <c r="E103" s="296"/>
      <c r="F103" s="307"/>
      <c r="G103" s="338"/>
      <c r="H103" s="341"/>
      <c r="I103" s="344"/>
      <c r="J103" s="353"/>
      <c r="K103" s="272"/>
      <c r="L103" s="28" t="s">
        <v>181</v>
      </c>
      <c r="M103" s="165"/>
      <c r="N103" s="364"/>
      <c r="O103" s="211"/>
      <c r="P103" s="220"/>
      <c r="Q103" s="220"/>
      <c r="R103" s="220"/>
      <c r="S103" s="220"/>
      <c r="T103" s="240"/>
    </row>
    <row r="104" spans="1:20" ht="78.75" customHeight="1" thickBot="1" x14ac:dyDescent="0.3">
      <c r="A104" s="290"/>
      <c r="B104" s="293"/>
      <c r="C104" s="296"/>
      <c r="D104" s="299"/>
      <c r="E104" s="296"/>
      <c r="F104" s="307"/>
      <c r="G104" s="338"/>
      <c r="H104" s="341"/>
      <c r="I104" s="344"/>
      <c r="J104" s="353"/>
      <c r="K104" s="272"/>
      <c r="L104" s="34" t="s">
        <v>182</v>
      </c>
      <c r="M104" s="165"/>
      <c r="N104" s="364"/>
      <c r="O104" s="212"/>
      <c r="P104" s="221"/>
      <c r="Q104" s="221"/>
      <c r="R104" s="221"/>
      <c r="S104" s="221"/>
      <c r="T104" s="241"/>
    </row>
    <row r="105" spans="1:20" ht="107.25" customHeight="1" x14ac:dyDescent="0.25">
      <c r="A105" s="290"/>
      <c r="B105" s="293"/>
      <c r="C105" s="296"/>
      <c r="D105" s="299"/>
      <c r="E105" s="296"/>
      <c r="F105" s="307"/>
      <c r="G105" s="337" t="s">
        <v>183</v>
      </c>
      <c r="H105" s="343" t="s">
        <v>184</v>
      </c>
      <c r="I105" s="337" t="s">
        <v>185</v>
      </c>
      <c r="J105" s="349">
        <v>9</v>
      </c>
      <c r="K105" s="272"/>
      <c r="L105" s="33" t="s">
        <v>358</v>
      </c>
      <c r="M105" s="165"/>
      <c r="N105" s="364"/>
      <c r="O105" s="210">
        <v>5</v>
      </c>
      <c r="P105" s="219">
        <v>9</v>
      </c>
      <c r="Q105" s="219">
        <v>9</v>
      </c>
      <c r="R105" s="219">
        <v>9</v>
      </c>
      <c r="S105" s="213"/>
      <c r="T105" s="231"/>
    </row>
    <row r="106" spans="1:20" ht="105.75" customHeight="1" x14ac:dyDescent="0.25">
      <c r="A106" s="290"/>
      <c r="B106" s="293"/>
      <c r="C106" s="296"/>
      <c r="D106" s="299"/>
      <c r="E106" s="296"/>
      <c r="F106" s="307"/>
      <c r="G106" s="338"/>
      <c r="H106" s="344"/>
      <c r="I106" s="338"/>
      <c r="J106" s="350"/>
      <c r="K106" s="272"/>
      <c r="L106" s="28" t="s">
        <v>181</v>
      </c>
      <c r="M106" s="165"/>
      <c r="N106" s="364"/>
      <c r="O106" s="211"/>
      <c r="P106" s="220"/>
      <c r="Q106" s="220"/>
      <c r="R106" s="220"/>
      <c r="S106" s="214"/>
      <c r="T106" s="236"/>
    </row>
    <row r="107" spans="1:20" ht="71.25" customHeight="1" thickBot="1" x14ac:dyDescent="0.3">
      <c r="A107" s="290"/>
      <c r="B107" s="293"/>
      <c r="C107" s="296"/>
      <c r="D107" s="299"/>
      <c r="E107" s="296"/>
      <c r="F107" s="307"/>
      <c r="G107" s="338"/>
      <c r="H107" s="345"/>
      <c r="I107" s="338"/>
      <c r="J107" s="350"/>
      <c r="K107" s="272"/>
      <c r="L107" s="34" t="s">
        <v>187</v>
      </c>
      <c r="M107" s="165"/>
      <c r="N107" s="364"/>
      <c r="O107" s="212"/>
      <c r="P107" s="221"/>
      <c r="Q107" s="221"/>
      <c r="R107" s="221"/>
      <c r="S107" s="215"/>
      <c r="T107" s="232"/>
    </row>
    <row r="108" spans="1:20" ht="51" customHeight="1" x14ac:dyDescent="0.25">
      <c r="A108" s="290"/>
      <c r="B108" s="293"/>
      <c r="C108" s="296"/>
      <c r="D108" s="299"/>
      <c r="E108" s="296"/>
      <c r="F108" s="307"/>
      <c r="G108" s="343" t="s">
        <v>188</v>
      </c>
      <c r="H108" s="343" t="s">
        <v>189</v>
      </c>
      <c r="I108" s="343" t="s">
        <v>190</v>
      </c>
      <c r="J108" s="349">
        <v>6</v>
      </c>
      <c r="K108" s="272"/>
      <c r="L108" s="148" t="s">
        <v>359</v>
      </c>
      <c r="M108" s="165"/>
      <c r="N108" s="364"/>
      <c r="O108" s="210">
        <v>2</v>
      </c>
      <c r="P108" s="219">
        <v>2</v>
      </c>
      <c r="Q108" s="219">
        <v>2</v>
      </c>
      <c r="R108" s="219">
        <v>0</v>
      </c>
      <c r="S108" s="219">
        <v>6</v>
      </c>
      <c r="T108" s="231"/>
    </row>
    <row r="109" spans="1:20" ht="33" customHeight="1" x14ac:dyDescent="0.25">
      <c r="A109" s="290"/>
      <c r="B109" s="293"/>
      <c r="C109" s="296"/>
      <c r="D109" s="299"/>
      <c r="E109" s="296"/>
      <c r="F109" s="307"/>
      <c r="G109" s="344"/>
      <c r="H109" s="344"/>
      <c r="I109" s="344"/>
      <c r="J109" s="350"/>
      <c r="K109" s="272"/>
      <c r="L109" s="139" t="s">
        <v>360</v>
      </c>
      <c r="M109" s="165"/>
      <c r="N109" s="364"/>
      <c r="O109" s="211"/>
      <c r="P109" s="220"/>
      <c r="Q109" s="220"/>
      <c r="R109" s="220"/>
      <c r="S109" s="220"/>
      <c r="T109" s="236"/>
    </row>
    <row r="110" spans="1:20" ht="43.5" customHeight="1" x14ac:dyDescent="0.25">
      <c r="A110" s="290"/>
      <c r="B110" s="293"/>
      <c r="C110" s="296"/>
      <c r="D110" s="299"/>
      <c r="E110" s="296"/>
      <c r="F110" s="307"/>
      <c r="G110" s="344"/>
      <c r="H110" s="344"/>
      <c r="I110" s="344"/>
      <c r="J110" s="350"/>
      <c r="K110" s="272"/>
      <c r="L110" s="139" t="s">
        <v>192</v>
      </c>
      <c r="M110" s="165"/>
      <c r="N110" s="364"/>
      <c r="O110" s="211"/>
      <c r="P110" s="220"/>
      <c r="Q110" s="220"/>
      <c r="R110" s="220"/>
      <c r="S110" s="220"/>
      <c r="T110" s="236"/>
    </row>
    <row r="111" spans="1:20" ht="54" customHeight="1" thickBot="1" x14ac:dyDescent="0.3">
      <c r="A111" s="290"/>
      <c r="B111" s="293"/>
      <c r="C111" s="296"/>
      <c r="D111" s="299"/>
      <c r="E111" s="296"/>
      <c r="F111" s="307"/>
      <c r="G111" s="345"/>
      <c r="H111" s="345"/>
      <c r="I111" s="345"/>
      <c r="J111" s="351"/>
      <c r="K111" s="272"/>
      <c r="L111" s="38" t="s">
        <v>193</v>
      </c>
      <c r="M111" s="165"/>
      <c r="N111" s="364"/>
      <c r="O111" s="212"/>
      <c r="P111" s="221"/>
      <c r="Q111" s="221"/>
      <c r="R111" s="221"/>
      <c r="S111" s="221"/>
      <c r="T111" s="232"/>
    </row>
    <row r="112" spans="1:20" ht="108" customHeight="1" x14ac:dyDescent="0.25">
      <c r="A112" s="290"/>
      <c r="B112" s="293"/>
      <c r="C112" s="296"/>
      <c r="D112" s="299"/>
      <c r="E112" s="296"/>
      <c r="F112" s="307"/>
      <c r="G112" s="343" t="s">
        <v>194</v>
      </c>
      <c r="H112" s="343" t="s">
        <v>195</v>
      </c>
      <c r="I112" s="343" t="s">
        <v>196</v>
      </c>
      <c r="J112" s="349">
        <v>20</v>
      </c>
      <c r="K112" s="272"/>
      <c r="L112" s="33" t="s">
        <v>361</v>
      </c>
      <c r="M112" s="165"/>
      <c r="N112" s="364"/>
      <c r="O112" s="210">
        <v>5</v>
      </c>
      <c r="P112" s="219">
        <v>5</v>
      </c>
      <c r="Q112" s="219">
        <v>5</v>
      </c>
      <c r="R112" s="219">
        <v>5</v>
      </c>
      <c r="S112" s="219">
        <v>20</v>
      </c>
      <c r="T112" s="231"/>
    </row>
    <row r="113" spans="1:20" ht="61.5" customHeight="1" x14ac:dyDescent="0.25">
      <c r="A113" s="290"/>
      <c r="B113" s="293"/>
      <c r="C113" s="296"/>
      <c r="D113" s="299"/>
      <c r="E113" s="296"/>
      <c r="F113" s="307"/>
      <c r="G113" s="344"/>
      <c r="H113" s="344"/>
      <c r="I113" s="344"/>
      <c r="J113" s="350"/>
      <c r="K113" s="272"/>
      <c r="L113" s="37" t="s">
        <v>362</v>
      </c>
      <c r="M113" s="165"/>
      <c r="N113" s="364"/>
      <c r="O113" s="211"/>
      <c r="P113" s="220"/>
      <c r="Q113" s="220"/>
      <c r="R113" s="220"/>
      <c r="S113" s="220"/>
      <c r="T113" s="236"/>
    </row>
    <row r="114" spans="1:20" ht="90.75" customHeight="1" thickBot="1" x14ac:dyDescent="0.3">
      <c r="A114" s="290"/>
      <c r="B114" s="293"/>
      <c r="C114" s="296"/>
      <c r="D114" s="299"/>
      <c r="E114" s="296"/>
      <c r="F114" s="307"/>
      <c r="G114" s="345"/>
      <c r="H114" s="345"/>
      <c r="I114" s="345"/>
      <c r="J114" s="351"/>
      <c r="K114" s="272"/>
      <c r="L114" s="38" t="s">
        <v>363</v>
      </c>
      <c r="M114" s="165"/>
      <c r="N114" s="364"/>
      <c r="O114" s="212"/>
      <c r="P114" s="221"/>
      <c r="Q114" s="221"/>
      <c r="R114" s="221"/>
      <c r="S114" s="221"/>
      <c r="T114" s="232"/>
    </row>
    <row r="115" spans="1:20" ht="39.75" customHeight="1" x14ac:dyDescent="0.25">
      <c r="A115" s="290"/>
      <c r="B115" s="293"/>
      <c r="C115" s="296"/>
      <c r="D115" s="299"/>
      <c r="E115" s="296"/>
      <c r="F115" s="307"/>
      <c r="G115" s="343" t="s">
        <v>198</v>
      </c>
      <c r="H115" s="343" t="s">
        <v>199</v>
      </c>
      <c r="I115" s="343" t="s">
        <v>200</v>
      </c>
      <c r="J115" s="349">
        <v>5</v>
      </c>
      <c r="K115" s="272"/>
      <c r="L115" s="137" t="s">
        <v>364</v>
      </c>
      <c r="M115" s="165"/>
      <c r="N115" s="364"/>
      <c r="O115" s="210">
        <v>1</v>
      </c>
      <c r="P115" s="219">
        <v>1</v>
      </c>
      <c r="Q115" s="219">
        <v>2</v>
      </c>
      <c r="R115" s="219">
        <v>1</v>
      </c>
      <c r="S115" s="219">
        <v>5</v>
      </c>
      <c r="T115" s="231"/>
    </row>
    <row r="116" spans="1:20" ht="67.5" customHeight="1" x14ac:dyDescent="0.25">
      <c r="A116" s="290"/>
      <c r="B116" s="293"/>
      <c r="C116" s="296"/>
      <c r="D116" s="299"/>
      <c r="E116" s="296"/>
      <c r="F116" s="307"/>
      <c r="G116" s="344"/>
      <c r="H116" s="344"/>
      <c r="I116" s="344"/>
      <c r="J116" s="350"/>
      <c r="K116" s="272"/>
      <c r="L116" s="149" t="s">
        <v>365</v>
      </c>
      <c r="M116" s="165"/>
      <c r="N116" s="364"/>
      <c r="O116" s="211"/>
      <c r="P116" s="220"/>
      <c r="Q116" s="220"/>
      <c r="R116" s="220"/>
      <c r="S116" s="220"/>
      <c r="T116" s="236"/>
    </row>
    <row r="117" spans="1:20" ht="30" customHeight="1" x14ac:dyDescent="0.25">
      <c r="A117" s="290"/>
      <c r="B117" s="293"/>
      <c r="C117" s="296"/>
      <c r="D117" s="299"/>
      <c r="E117" s="296"/>
      <c r="F117" s="307"/>
      <c r="G117" s="344"/>
      <c r="H117" s="344"/>
      <c r="I117" s="344"/>
      <c r="J117" s="350"/>
      <c r="K117" s="272"/>
      <c r="L117" s="29" t="s">
        <v>231</v>
      </c>
      <c r="M117" s="165"/>
      <c r="N117" s="364"/>
      <c r="O117" s="211"/>
      <c r="P117" s="220"/>
      <c r="Q117" s="220"/>
      <c r="R117" s="220"/>
      <c r="S117" s="220"/>
      <c r="T117" s="236"/>
    </row>
    <row r="118" spans="1:20" ht="41.25" customHeight="1" thickBot="1" x14ac:dyDescent="0.3">
      <c r="A118" s="290"/>
      <c r="B118" s="293"/>
      <c r="C118" s="296"/>
      <c r="D118" s="299"/>
      <c r="E118" s="296"/>
      <c r="F118" s="307"/>
      <c r="G118" s="345"/>
      <c r="H118" s="345"/>
      <c r="I118" s="345"/>
      <c r="J118" s="351"/>
      <c r="K118" s="273"/>
      <c r="L118" s="149" t="s">
        <v>202</v>
      </c>
      <c r="M118" s="165"/>
      <c r="N118" s="365"/>
      <c r="O118" s="212"/>
      <c r="P118" s="221"/>
      <c r="Q118" s="221"/>
      <c r="R118" s="221"/>
      <c r="S118" s="221"/>
      <c r="T118" s="232"/>
    </row>
    <row r="119" spans="1:20" ht="64.5" customHeight="1" x14ac:dyDescent="0.25">
      <c r="A119" s="290"/>
      <c r="B119" s="293"/>
      <c r="C119" s="296"/>
      <c r="D119" s="299"/>
      <c r="E119" s="296"/>
      <c r="F119" s="307"/>
      <c r="G119" s="343" t="s">
        <v>203</v>
      </c>
      <c r="H119" s="343" t="s">
        <v>199</v>
      </c>
      <c r="I119" s="343" t="s">
        <v>204</v>
      </c>
      <c r="J119" s="349">
        <v>4</v>
      </c>
      <c r="K119" s="271" t="s">
        <v>205</v>
      </c>
      <c r="L119" s="137" t="s">
        <v>366</v>
      </c>
      <c r="M119" s="165"/>
      <c r="N119" s="404" t="s">
        <v>173</v>
      </c>
      <c r="O119" s="219">
        <v>1</v>
      </c>
      <c r="P119" s="219">
        <v>1</v>
      </c>
      <c r="Q119" s="219">
        <v>1</v>
      </c>
      <c r="R119" s="219">
        <v>1</v>
      </c>
      <c r="S119" s="219">
        <v>4</v>
      </c>
      <c r="T119" s="213"/>
    </row>
    <row r="120" spans="1:20" ht="59.25" customHeight="1" x14ac:dyDescent="0.25">
      <c r="A120" s="290"/>
      <c r="B120" s="293"/>
      <c r="C120" s="296"/>
      <c r="D120" s="299"/>
      <c r="E120" s="296"/>
      <c r="F120" s="307"/>
      <c r="G120" s="344"/>
      <c r="H120" s="344"/>
      <c r="I120" s="344"/>
      <c r="J120" s="350"/>
      <c r="K120" s="272"/>
      <c r="L120" s="140" t="s">
        <v>206</v>
      </c>
      <c r="M120" s="165"/>
      <c r="N120" s="364"/>
      <c r="O120" s="220"/>
      <c r="P120" s="220"/>
      <c r="Q120" s="220"/>
      <c r="R120" s="220"/>
      <c r="S120" s="220"/>
      <c r="T120" s="214"/>
    </row>
    <row r="121" spans="1:20" ht="43.5" customHeight="1" thickBot="1" x14ac:dyDescent="0.3">
      <c r="A121" s="290"/>
      <c r="B121" s="293"/>
      <c r="C121" s="296"/>
      <c r="D121" s="299"/>
      <c r="E121" s="296"/>
      <c r="F121" s="307"/>
      <c r="G121" s="344"/>
      <c r="H121" s="344"/>
      <c r="I121" s="344"/>
      <c r="J121" s="350"/>
      <c r="K121" s="272"/>
      <c r="L121" s="150" t="s">
        <v>202</v>
      </c>
      <c r="M121" s="165"/>
      <c r="N121" s="364"/>
      <c r="O121" s="221"/>
      <c r="P121" s="221"/>
      <c r="Q121" s="221"/>
      <c r="R121" s="221"/>
      <c r="S121" s="221"/>
      <c r="T121" s="215"/>
    </row>
    <row r="122" spans="1:20" ht="43.5" customHeight="1" x14ac:dyDescent="0.25">
      <c r="A122" s="290"/>
      <c r="B122" s="293"/>
      <c r="C122" s="296"/>
      <c r="D122" s="299"/>
      <c r="E122" s="296"/>
      <c r="F122" s="307"/>
      <c r="G122" s="343" t="s">
        <v>207</v>
      </c>
      <c r="H122" s="343" t="s">
        <v>208</v>
      </c>
      <c r="I122" s="343" t="s">
        <v>209</v>
      </c>
      <c r="J122" s="349">
        <v>4</v>
      </c>
      <c r="K122" s="272"/>
      <c r="L122" s="137" t="s">
        <v>210</v>
      </c>
      <c r="M122" s="165"/>
      <c r="N122" s="364"/>
      <c r="O122" s="228">
        <v>0</v>
      </c>
      <c r="P122" s="219">
        <v>1</v>
      </c>
      <c r="Q122" s="219">
        <v>2</v>
      </c>
      <c r="R122" s="219">
        <v>1</v>
      </c>
      <c r="S122" s="219">
        <v>4</v>
      </c>
      <c r="T122" s="213"/>
    </row>
    <row r="123" spans="1:20" ht="57.75" customHeight="1" x14ac:dyDescent="0.25">
      <c r="A123" s="290"/>
      <c r="B123" s="293"/>
      <c r="C123" s="296"/>
      <c r="D123" s="299"/>
      <c r="E123" s="296"/>
      <c r="F123" s="307"/>
      <c r="G123" s="344"/>
      <c r="H123" s="344"/>
      <c r="I123" s="344"/>
      <c r="J123" s="350"/>
      <c r="K123" s="272"/>
      <c r="L123" s="140" t="s">
        <v>211</v>
      </c>
      <c r="M123" s="165"/>
      <c r="N123" s="364"/>
      <c r="O123" s="229"/>
      <c r="P123" s="220"/>
      <c r="Q123" s="220"/>
      <c r="R123" s="220"/>
      <c r="S123" s="220"/>
      <c r="T123" s="214"/>
    </row>
    <row r="124" spans="1:20" ht="26.25" customHeight="1" x14ac:dyDescent="0.25">
      <c r="A124" s="290"/>
      <c r="B124" s="293"/>
      <c r="C124" s="296"/>
      <c r="D124" s="299"/>
      <c r="E124" s="296"/>
      <c r="F124" s="307"/>
      <c r="G124" s="344"/>
      <c r="H124" s="344"/>
      <c r="I124" s="344"/>
      <c r="J124" s="350"/>
      <c r="K124" s="272"/>
      <c r="L124" s="34" t="s">
        <v>212</v>
      </c>
      <c r="M124" s="165"/>
      <c r="N124" s="364"/>
      <c r="O124" s="229"/>
      <c r="P124" s="220"/>
      <c r="Q124" s="220"/>
      <c r="R124" s="220"/>
      <c r="S124" s="220"/>
      <c r="T124" s="214"/>
    </row>
    <row r="125" spans="1:20" ht="33.75" customHeight="1" x14ac:dyDescent="0.25">
      <c r="A125" s="290"/>
      <c r="B125" s="293"/>
      <c r="C125" s="296"/>
      <c r="D125" s="299"/>
      <c r="E125" s="296"/>
      <c r="F125" s="307"/>
      <c r="G125" s="344"/>
      <c r="H125" s="344"/>
      <c r="I125" s="344"/>
      <c r="J125" s="350"/>
      <c r="K125" s="272"/>
      <c r="L125" s="34" t="s">
        <v>213</v>
      </c>
      <c r="M125" s="165"/>
      <c r="N125" s="364"/>
      <c r="O125" s="229"/>
      <c r="P125" s="220"/>
      <c r="Q125" s="220"/>
      <c r="R125" s="220"/>
      <c r="S125" s="220"/>
      <c r="T125" s="214"/>
    </row>
    <row r="126" spans="1:20" ht="30" customHeight="1" thickBot="1" x14ac:dyDescent="0.3">
      <c r="A126" s="290"/>
      <c r="B126" s="293"/>
      <c r="C126" s="296"/>
      <c r="D126" s="299"/>
      <c r="E126" s="296"/>
      <c r="F126" s="307"/>
      <c r="G126" s="345"/>
      <c r="H126" s="345"/>
      <c r="I126" s="345"/>
      <c r="J126" s="351"/>
      <c r="K126" s="272"/>
      <c r="L126" s="38" t="s">
        <v>214</v>
      </c>
      <c r="M126" s="165"/>
      <c r="N126" s="364"/>
      <c r="O126" s="230"/>
      <c r="P126" s="221"/>
      <c r="Q126" s="221"/>
      <c r="R126" s="221"/>
      <c r="S126" s="221"/>
      <c r="T126" s="215"/>
    </row>
    <row r="127" spans="1:20" ht="46.5" customHeight="1" x14ac:dyDescent="0.25">
      <c r="A127" s="290"/>
      <c r="B127" s="293"/>
      <c r="C127" s="296"/>
      <c r="D127" s="299"/>
      <c r="E127" s="296"/>
      <c r="F127" s="307"/>
      <c r="G127" s="343" t="s">
        <v>215</v>
      </c>
      <c r="H127" s="343" t="s">
        <v>189</v>
      </c>
      <c r="I127" s="343" t="s">
        <v>216</v>
      </c>
      <c r="J127" s="349">
        <v>4</v>
      </c>
      <c r="K127" s="272"/>
      <c r="L127" s="137" t="s">
        <v>210</v>
      </c>
      <c r="M127" s="165"/>
      <c r="N127" s="364"/>
      <c r="O127" s="210">
        <v>0</v>
      </c>
      <c r="P127" s="219">
        <v>1</v>
      </c>
      <c r="Q127" s="219">
        <v>2</v>
      </c>
      <c r="R127" s="219">
        <v>1</v>
      </c>
      <c r="S127" s="219">
        <v>4</v>
      </c>
      <c r="T127" s="225" t="s">
        <v>92</v>
      </c>
    </row>
    <row r="128" spans="1:20" ht="59.25" customHeight="1" x14ac:dyDescent="0.25">
      <c r="A128" s="290"/>
      <c r="B128" s="293"/>
      <c r="C128" s="296"/>
      <c r="D128" s="299"/>
      <c r="E128" s="296"/>
      <c r="F128" s="307"/>
      <c r="G128" s="344"/>
      <c r="H128" s="344"/>
      <c r="I128" s="344"/>
      <c r="J128" s="350"/>
      <c r="K128" s="272"/>
      <c r="L128" s="138" t="s">
        <v>211</v>
      </c>
      <c r="M128" s="165"/>
      <c r="N128" s="364"/>
      <c r="O128" s="211"/>
      <c r="P128" s="220"/>
      <c r="Q128" s="220"/>
      <c r="R128" s="220"/>
      <c r="S128" s="220"/>
      <c r="T128" s="226"/>
    </row>
    <row r="129" spans="1:20" ht="33.75" customHeight="1" x14ac:dyDescent="0.25">
      <c r="A129" s="290"/>
      <c r="B129" s="293"/>
      <c r="C129" s="296"/>
      <c r="D129" s="299"/>
      <c r="E129" s="296"/>
      <c r="F129" s="307"/>
      <c r="G129" s="344"/>
      <c r="H129" s="344"/>
      <c r="I129" s="344"/>
      <c r="J129" s="350"/>
      <c r="K129" s="272"/>
      <c r="L129" s="28" t="s">
        <v>212</v>
      </c>
      <c r="M129" s="165"/>
      <c r="N129" s="364"/>
      <c r="O129" s="211"/>
      <c r="P129" s="220"/>
      <c r="Q129" s="220"/>
      <c r="R129" s="220"/>
      <c r="S129" s="220"/>
      <c r="T129" s="226"/>
    </row>
    <row r="130" spans="1:20" ht="29.25" customHeight="1" x14ac:dyDescent="0.25">
      <c r="A130" s="290"/>
      <c r="B130" s="293"/>
      <c r="C130" s="296"/>
      <c r="D130" s="299"/>
      <c r="E130" s="296"/>
      <c r="F130" s="307"/>
      <c r="G130" s="344"/>
      <c r="H130" s="344"/>
      <c r="I130" s="344"/>
      <c r="J130" s="350"/>
      <c r="K130" s="272"/>
      <c r="L130" s="29" t="s">
        <v>213</v>
      </c>
      <c r="M130" s="165"/>
      <c r="N130" s="364"/>
      <c r="O130" s="211"/>
      <c r="P130" s="220"/>
      <c r="Q130" s="220"/>
      <c r="R130" s="220"/>
      <c r="S130" s="220"/>
      <c r="T130" s="226"/>
    </row>
    <row r="131" spans="1:20" ht="27.75" customHeight="1" x14ac:dyDescent="0.25">
      <c r="A131" s="290"/>
      <c r="B131" s="293"/>
      <c r="C131" s="296"/>
      <c r="D131" s="299"/>
      <c r="E131" s="296"/>
      <c r="F131" s="307"/>
      <c r="G131" s="344"/>
      <c r="H131" s="344"/>
      <c r="I131" s="344"/>
      <c r="J131" s="350"/>
      <c r="K131" s="272"/>
      <c r="L131" s="139" t="s">
        <v>217</v>
      </c>
      <c r="M131" s="165"/>
      <c r="N131" s="364"/>
      <c r="O131" s="211"/>
      <c r="P131" s="220"/>
      <c r="Q131" s="220"/>
      <c r="R131" s="220"/>
      <c r="S131" s="220"/>
      <c r="T131" s="226"/>
    </row>
    <row r="132" spans="1:20" ht="48.75" customHeight="1" thickBot="1" x14ac:dyDescent="0.3">
      <c r="A132" s="290"/>
      <c r="B132" s="293"/>
      <c r="C132" s="296"/>
      <c r="D132" s="299"/>
      <c r="E132" s="296"/>
      <c r="F132" s="307"/>
      <c r="G132" s="345"/>
      <c r="H132" s="345"/>
      <c r="I132" s="345"/>
      <c r="J132" s="351"/>
      <c r="K132" s="272"/>
      <c r="L132" s="38" t="s">
        <v>30</v>
      </c>
      <c r="M132" s="165"/>
      <c r="N132" s="364"/>
      <c r="O132" s="212"/>
      <c r="P132" s="221"/>
      <c r="Q132" s="221"/>
      <c r="R132" s="221"/>
      <c r="S132" s="221"/>
      <c r="T132" s="227"/>
    </row>
    <row r="133" spans="1:20" ht="60.75" customHeight="1" thickBot="1" x14ac:dyDescent="0.3">
      <c r="A133" s="290"/>
      <c r="B133" s="293"/>
      <c r="C133" s="296"/>
      <c r="D133" s="299"/>
      <c r="E133" s="296"/>
      <c r="F133" s="307"/>
      <c r="G133" s="343" t="s">
        <v>218</v>
      </c>
      <c r="H133" s="343" t="s">
        <v>199</v>
      </c>
      <c r="I133" s="343" t="s">
        <v>219</v>
      </c>
      <c r="J133" s="349">
        <v>1</v>
      </c>
      <c r="K133" s="272"/>
      <c r="L133" s="75" t="s">
        <v>220</v>
      </c>
      <c r="M133" s="170"/>
      <c r="N133" s="364"/>
      <c r="O133" s="228">
        <v>0</v>
      </c>
      <c r="P133" s="219">
        <v>0</v>
      </c>
      <c r="Q133" s="219">
        <v>1</v>
      </c>
      <c r="R133" s="219">
        <v>0</v>
      </c>
      <c r="S133" s="219">
        <v>1</v>
      </c>
      <c r="T133" s="213"/>
    </row>
    <row r="134" spans="1:20" ht="66.75" customHeight="1" thickBot="1" x14ac:dyDescent="0.3">
      <c r="A134" s="290"/>
      <c r="B134" s="293"/>
      <c r="C134" s="296"/>
      <c r="D134" s="299"/>
      <c r="E134" s="296"/>
      <c r="F134" s="307"/>
      <c r="G134" s="344"/>
      <c r="H134" s="344"/>
      <c r="I134" s="344"/>
      <c r="J134" s="350"/>
      <c r="K134" s="272"/>
      <c r="L134" s="45" t="s">
        <v>416</v>
      </c>
      <c r="M134" s="165"/>
      <c r="N134" s="364"/>
      <c r="O134" s="229"/>
      <c r="P134" s="220"/>
      <c r="Q134" s="220"/>
      <c r="R134" s="220"/>
      <c r="S134" s="220"/>
      <c r="T134" s="214"/>
    </row>
    <row r="135" spans="1:20" ht="42.75" customHeight="1" x14ac:dyDescent="0.25">
      <c r="A135" s="290"/>
      <c r="B135" s="293"/>
      <c r="C135" s="296"/>
      <c r="D135" s="299"/>
      <c r="E135" s="296"/>
      <c r="F135" s="307"/>
      <c r="G135" s="344"/>
      <c r="H135" s="344"/>
      <c r="I135" s="344"/>
      <c r="J135" s="350"/>
      <c r="K135" s="272"/>
      <c r="L135" s="46" t="s">
        <v>417</v>
      </c>
      <c r="M135" s="165"/>
      <c r="N135" s="364"/>
      <c r="O135" s="229"/>
      <c r="P135" s="220"/>
      <c r="Q135" s="220"/>
      <c r="R135" s="220"/>
      <c r="S135" s="220"/>
      <c r="T135" s="214"/>
    </row>
    <row r="136" spans="1:20" ht="54" customHeight="1" x14ac:dyDescent="0.25">
      <c r="A136" s="290"/>
      <c r="B136" s="293"/>
      <c r="C136" s="296"/>
      <c r="D136" s="299"/>
      <c r="E136" s="296"/>
      <c r="F136" s="307"/>
      <c r="G136" s="344"/>
      <c r="H136" s="344"/>
      <c r="I136" s="344"/>
      <c r="J136" s="350"/>
      <c r="K136" s="272"/>
      <c r="L136" s="47" t="s">
        <v>223</v>
      </c>
      <c r="M136" s="165"/>
      <c r="N136" s="364"/>
      <c r="O136" s="229"/>
      <c r="P136" s="220"/>
      <c r="Q136" s="220"/>
      <c r="R136" s="220"/>
      <c r="S136" s="220"/>
      <c r="T136" s="214"/>
    </row>
    <row r="137" spans="1:20" ht="60.75" customHeight="1" thickBot="1" x14ac:dyDescent="0.3">
      <c r="A137" s="290"/>
      <c r="B137" s="293"/>
      <c r="C137" s="296"/>
      <c r="D137" s="299"/>
      <c r="E137" s="296"/>
      <c r="F137" s="308"/>
      <c r="G137" s="345"/>
      <c r="H137" s="345"/>
      <c r="I137" s="345"/>
      <c r="J137" s="351"/>
      <c r="K137" s="273"/>
      <c r="L137" s="48" t="s">
        <v>30</v>
      </c>
      <c r="M137" s="165"/>
      <c r="N137" s="365"/>
      <c r="O137" s="230"/>
      <c r="P137" s="221"/>
      <c r="Q137" s="221"/>
      <c r="R137" s="221"/>
      <c r="S137" s="221"/>
      <c r="T137" s="215"/>
    </row>
    <row r="138" spans="1:20" ht="45.75" customHeight="1" x14ac:dyDescent="0.25">
      <c r="A138" s="290"/>
      <c r="B138" s="293"/>
      <c r="C138" s="296"/>
      <c r="D138" s="299"/>
      <c r="E138" s="296"/>
      <c r="F138" s="250" t="s">
        <v>224</v>
      </c>
      <c r="G138" s="321" t="s">
        <v>225</v>
      </c>
      <c r="H138" s="335" t="s">
        <v>189</v>
      </c>
      <c r="I138" s="321" t="s">
        <v>226</v>
      </c>
      <c r="J138" s="324">
        <v>4</v>
      </c>
      <c r="K138" s="250" t="s">
        <v>227</v>
      </c>
      <c r="L138" s="122" t="s">
        <v>228</v>
      </c>
      <c r="M138" s="164" t="s">
        <v>418</v>
      </c>
      <c r="N138" s="333" t="s">
        <v>42</v>
      </c>
      <c r="O138" s="201">
        <v>0</v>
      </c>
      <c r="P138" s="201">
        <v>1</v>
      </c>
      <c r="Q138" s="201">
        <v>1</v>
      </c>
      <c r="R138" s="201">
        <v>1</v>
      </c>
      <c r="S138" s="201">
        <v>4</v>
      </c>
      <c r="T138" s="201"/>
    </row>
    <row r="139" spans="1:20" ht="45.75" customHeight="1" x14ac:dyDescent="0.25">
      <c r="A139" s="290"/>
      <c r="B139" s="293"/>
      <c r="C139" s="296"/>
      <c r="D139" s="299"/>
      <c r="E139" s="296"/>
      <c r="F139" s="251"/>
      <c r="G139" s="322"/>
      <c r="H139" s="336"/>
      <c r="I139" s="322"/>
      <c r="J139" s="325"/>
      <c r="K139" s="251"/>
      <c r="L139" s="123" t="s">
        <v>229</v>
      </c>
      <c r="M139" s="164" t="s">
        <v>410</v>
      </c>
      <c r="N139" s="334"/>
      <c r="O139" s="202"/>
      <c r="P139" s="202"/>
      <c r="Q139" s="202"/>
      <c r="R139" s="202"/>
      <c r="S139" s="202"/>
      <c r="T139" s="202"/>
    </row>
    <row r="140" spans="1:20" ht="36.75" customHeight="1" x14ac:dyDescent="0.25">
      <c r="A140" s="290"/>
      <c r="B140" s="293"/>
      <c r="C140" s="296"/>
      <c r="D140" s="299"/>
      <c r="E140" s="296"/>
      <c r="F140" s="251"/>
      <c r="G140" s="322"/>
      <c r="H140" s="336"/>
      <c r="I140" s="322"/>
      <c r="J140" s="325"/>
      <c r="K140" s="251"/>
      <c r="L140" s="123" t="s">
        <v>230</v>
      </c>
      <c r="M140" s="164" t="s">
        <v>419</v>
      </c>
      <c r="N140" s="334"/>
      <c r="O140" s="202"/>
      <c r="P140" s="202"/>
      <c r="Q140" s="202"/>
      <c r="R140" s="202"/>
      <c r="S140" s="202"/>
      <c r="T140" s="202"/>
    </row>
    <row r="141" spans="1:20" ht="42.75" customHeight="1" x14ac:dyDescent="0.25">
      <c r="A141" s="290"/>
      <c r="B141" s="293"/>
      <c r="C141" s="296"/>
      <c r="D141" s="299"/>
      <c r="E141" s="296"/>
      <c r="F141" s="251"/>
      <c r="G141" s="322"/>
      <c r="H141" s="336"/>
      <c r="I141" s="322"/>
      <c r="J141" s="325"/>
      <c r="K141" s="251"/>
      <c r="L141" s="127" t="s">
        <v>231</v>
      </c>
      <c r="M141" s="164" t="s">
        <v>392</v>
      </c>
      <c r="N141" s="334"/>
      <c r="O141" s="202"/>
      <c r="P141" s="202"/>
      <c r="Q141" s="202"/>
      <c r="R141" s="202"/>
      <c r="S141" s="202"/>
      <c r="T141" s="202"/>
    </row>
    <row r="142" spans="1:20" ht="57" customHeight="1" thickBot="1" x14ac:dyDescent="0.3">
      <c r="A142" s="290"/>
      <c r="B142" s="293"/>
      <c r="C142" s="296"/>
      <c r="D142" s="299"/>
      <c r="E142" s="296"/>
      <c r="F142" s="251"/>
      <c r="G142" s="323"/>
      <c r="H142" s="368"/>
      <c r="I142" s="323"/>
      <c r="J142" s="326"/>
      <c r="K142" s="251"/>
      <c r="L142" s="128" t="s">
        <v>30</v>
      </c>
      <c r="M142" s="164" t="s">
        <v>420</v>
      </c>
      <c r="N142" s="334"/>
      <c r="O142" s="203"/>
      <c r="P142" s="203"/>
      <c r="Q142" s="203"/>
      <c r="R142" s="203"/>
      <c r="S142" s="203"/>
      <c r="T142" s="203"/>
    </row>
    <row r="143" spans="1:20" ht="60" customHeight="1" x14ac:dyDescent="0.25">
      <c r="A143" s="290"/>
      <c r="B143" s="293"/>
      <c r="C143" s="296"/>
      <c r="D143" s="299"/>
      <c r="E143" s="296"/>
      <c r="F143" s="251"/>
      <c r="G143" s="321" t="s">
        <v>232</v>
      </c>
      <c r="H143" s="321" t="s">
        <v>208</v>
      </c>
      <c r="I143" s="321" t="s">
        <v>233</v>
      </c>
      <c r="J143" s="324">
        <v>4</v>
      </c>
      <c r="K143" s="369"/>
      <c r="L143" s="122" t="s">
        <v>234</v>
      </c>
      <c r="M143" s="164" t="s">
        <v>421</v>
      </c>
      <c r="N143" s="334"/>
      <c r="O143" s="201">
        <v>1</v>
      </c>
      <c r="P143" s="201">
        <v>1</v>
      </c>
      <c r="Q143" s="201">
        <v>1</v>
      </c>
      <c r="R143" s="201">
        <v>1</v>
      </c>
      <c r="S143" s="201">
        <v>4</v>
      </c>
      <c r="T143" s="201"/>
    </row>
    <row r="144" spans="1:20" ht="48" customHeight="1" x14ac:dyDescent="0.25">
      <c r="A144" s="290"/>
      <c r="B144" s="293"/>
      <c r="C144" s="296"/>
      <c r="D144" s="299"/>
      <c r="E144" s="296"/>
      <c r="F144" s="251"/>
      <c r="G144" s="322"/>
      <c r="H144" s="322"/>
      <c r="I144" s="322"/>
      <c r="J144" s="325"/>
      <c r="K144" s="369"/>
      <c r="L144" s="123" t="s">
        <v>228</v>
      </c>
      <c r="M144" s="164" t="s">
        <v>422</v>
      </c>
      <c r="N144" s="334"/>
      <c r="O144" s="202"/>
      <c r="P144" s="202"/>
      <c r="Q144" s="202"/>
      <c r="R144" s="202"/>
      <c r="S144" s="202"/>
      <c r="T144" s="202"/>
    </row>
    <row r="145" spans="1:20" ht="30.75" customHeight="1" x14ac:dyDescent="0.25">
      <c r="A145" s="290"/>
      <c r="B145" s="293"/>
      <c r="C145" s="296"/>
      <c r="D145" s="299"/>
      <c r="E145" s="296"/>
      <c r="F145" s="251"/>
      <c r="G145" s="322"/>
      <c r="H145" s="322"/>
      <c r="I145" s="322"/>
      <c r="J145" s="325"/>
      <c r="K145" s="369"/>
      <c r="L145" s="123" t="s">
        <v>229</v>
      </c>
      <c r="M145" s="164" t="s">
        <v>394</v>
      </c>
      <c r="N145" s="334"/>
      <c r="O145" s="202"/>
      <c r="P145" s="202"/>
      <c r="Q145" s="202"/>
      <c r="R145" s="202"/>
      <c r="S145" s="202"/>
      <c r="T145" s="202"/>
    </row>
    <row r="146" spans="1:20" ht="47.25" customHeight="1" x14ac:dyDescent="0.25">
      <c r="A146" s="290"/>
      <c r="B146" s="293"/>
      <c r="C146" s="296"/>
      <c r="D146" s="299"/>
      <c r="E146" s="296"/>
      <c r="F146" s="251"/>
      <c r="G146" s="322"/>
      <c r="H146" s="322"/>
      <c r="I146" s="322"/>
      <c r="J146" s="325"/>
      <c r="K146" s="369"/>
      <c r="L146" s="123" t="s">
        <v>235</v>
      </c>
      <c r="M146" s="164" t="s">
        <v>403</v>
      </c>
      <c r="N146" s="334"/>
      <c r="O146" s="202"/>
      <c r="P146" s="202"/>
      <c r="Q146" s="202"/>
      <c r="R146" s="202"/>
      <c r="S146" s="202"/>
      <c r="T146" s="202"/>
    </row>
    <row r="147" spans="1:20" ht="62.25" customHeight="1" x14ac:dyDescent="0.25">
      <c r="A147" s="290"/>
      <c r="B147" s="293"/>
      <c r="C147" s="296"/>
      <c r="D147" s="299"/>
      <c r="E147" s="296"/>
      <c r="F147" s="251"/>
      <c r="G147" s="322"/>
      <c r="H147" s="322"/>
      <c r="I147" s="322"/>
      <c r="J147" s="325"/>
      <c r="K147" s="369"/>
      <c r="L147" s="123" t="s">
        <v>236</v>
      </c>
      <c r="M147" s="164" t="s">
        <v>423</v>
      </c>
      <c r="N147" s="334"/>
      <c r="O147" s="202"/>
      <c r="P147" s="202"/>
      <c r="Q147" s="202"/>
      <c r="R147" s="202"/>
      <c r="S147" s="202"/>
      <c r="T147" s="202"/>
    </row>
    <row r="148" spans="1:20" ht="72" customHeight="1" x14ac:dyDescent="0.25">
      <c r="A148" s="290"/>
      <c r="B148" s="293"/>
      <c r="C148" s="296"/>
      <c r="D148" s="299"/>
      <c r="E148" s="296"/>
      <c r="F148" s="251"/>
      <c r="G148" s="322"/>
      <c r="H148" s="322"/>
      <c r="I148" s="322"/>
      <c r="J148" s="325"/>
      <c r="K148" s="369"/>
      <c r="L148" s="127" t="s">
        <v>237</v>
      </c>
      <c r="M148" s="164">
        <v>17</v>
      </c>
      <c r="N148" s="334"/>
      <c r="O148" s="202"/>
      <c r="P148" s="202"/>
      <c r="Q148" s="202"/>
      <c r="R148" s="202"/>
      <c r="S148" s="202"/>
      <c r="T148" s="202"/>
    </row>
    <row r="149" spans="1:20" ht="47.25" customHeight="1" thickBot="1" x14ac:dyDescent="0.3">
      <c r="A149" s="290"/>
      <c r="B149" s="293"/>
      <c r="C149" s="296"/>
      <c r="D149" s="299"/>
      <c r="E149" s="296"/>
      <c r="F149" s="251"/>
      <c r="G149" s="323"/>
      <c r="H149" s="323"/>
      <c r="I149" s="323"/>
      <c r="J149" s="326"/>
      <c r="K149" s="369"/>
      <c r="L149" s="131" t="s">
        <v>238</v>
      </c>
      <c r="M149" s="164"/>
      <c r="N149" s="334"/>
      <c r="O149" s="203"/>
      <c r="P149" s="203"/>
      <c r="Q149" s="203"/>
      <c r="R149" s="203"/>
      <c r="S149" s="203"/>
      <c r="T149" s="203"/>
    </row>
    <row r="150" spans="1:20" ht="88.5" customHeight="1" x14ac:dyDescent="0.25">
      <c r="A150" s="290"/>
      <c r="B150" s="293"/>
      <c r="C150" s="296"/>
      <c r="D150" s="299"/>
      <c r="E150" s="296"/>
      <c r="F150" s="251"/>
      <c r="G150" s="321" t="s">
        <v>239</v>
      </c>
      <c r="H150" s="321" t="s">
        <v>208</v>
      </c>
      <c r="I150" s="321" t="s">
        <v>240</v>
      </c>
      <c r="J150" s="324">
        <v>2</v>
      </c>
      <c r="K150" s="251"/>
      <c r="L150" s="151" t="s">
        <v>241</v>
      </c>
      <c r="M150" s="164"/>
      <c r="N150" s="334"/>
      <c r="O150" s="204">
        <v>1</v>
      </c>
      <c r="P150" s="201">
        <v>0</v>
      </c>
      <c r="Q150" s="201">
        <v>1</v>
      </c>
      <c r="R150" s="201">
        <v>0</v>
      </c>
      <c r="S150" s="201">
        <v>2</v>
      </c>
      <c r="T150" s="201"/>
    </row>
    <row r="151" spans="1:20" ht="30" customHeight="1" x14ac:dyDescent="0.25">
      <c r="A151" s="290"/>
      <c r="B151" s="293"/>
      <c r="C151" s="296"/>
      <c r="D151" s="299"/>
      <c r="E151" s="296"/>
      <c r="F151" s="251"/>
      <c r="G151" s="322"/>
      <c r="H151" s="322"/>
      <c r="I151" s="322"/>
      <c r="J151" s="325"/>
      <c r="K151" s="251"/>
      <c r="L151" s="123" t="s">
        <v>160</v>
      </c>
      <c r="M151" s="164"/>
      <c r="N151" s="334"/>
      <c r="O151" s="205"/>
      <c r="P151" s="202"/>
      <c r="Q151" s="202"/>
      <c r="R151" s="202"/>
      <c r="S151" s="202"/>
      <c r="T151" s="202"/>
    </row>
    <row r="152" spans="1:20" ht="27" customHeight="1" x14ac:dyDescent="0.25">
      <c r="A152" s="290"/>
      <c r="B152" s="293"/>
      <c r="C152" s="296"/>
      <c r="D152" s="299"/>
      <c r="E152" s="296"/>
      <c r="F152" s="251"/>
      <c r="G152" s="322"/>
      <c r="H152" s="322"/>
      <c r="I152" s="322"/>
      <c r="J152" s="325"/>
      <c r="K152" s="251"/>
      <c r="L152" s="123" t="s">
        <v>231</v>
      </c>
      <c r="M152" s="164"/>
      <c r="N152" s="334"/>
      <c r="O152" s="205"/>
      <c r="P152" s="202"/>
      <c r="Q152" s="202"/>
      <c r="R152" s="202"/>
      <c r="S152" s="202"/>
      <c r="T152" s="202"/>
    </row>
    <row r="153" spans="1:20" ht="41.25" customHeight="1" thickBot="1" x14ac:dyDescent="0.3">
      <c r="A153" s="290"/>
      <c r="B153" s="293"/>
      <c r="C153" s="296"/>
      <c r="D153" s="299"/>
      <c r="E153" s="296"/>
      <c r="F153" s="252"/>
      <c r="G153" s="323"/>
      <c r="H153" s="323"/>
      <c r="I153" s="323"/>
      <c r="J153" s="326"/>
      <c r="K153" s="252"/>
      <c r="L153" s="131" t="s">
        <v>238</v>
      </c>
      <c r="M153" s="164"/>
      <c r="N153" s="405"/>
      <c r="O153" s="206"/>
      <c r="P153" s="203"/>
      <c r="Q153" s="203"/>
      <c r="R153" s="203"/>
      <c r="S153" s="203"/>
      <c r="T153" s="203"/>
    </row>
    <row r="154" spans="1:20" ht="49.5" customHeight="1" x14ac:dyDescent="0.25">
      <c r="A154" s="290"/>
      <c r="B154" s="293"/>
      <c r="C154" s="296"/>
      <c r="D154" s="299"/>
      <c r="E154" s="296"/>
      <c r="F154" s="306" t="s">
        <v>242</v>
      </c>
      <c r="G154" s="343" t="s">
        <v>243</v>
      </c>
      <c r="H154" s="343" t="s">
        <v>244</v>
      </c>
      <c r="I154" s="343" t="s">
        <v>245</v>
      </c>
      <c r="J154" s="349">
        <v>90</v>
      </c>
      <c r="K154" s="271" t="s">
        <v>246</v>
      </c>
      <c r="L154" s="152" t="s">
        <v>247</v>
      </c>
      <c r="M154" s="171" t="s">
        <v>394</v>
      </c>
      <c r="N154" s="404" t="s">
        <v>248</v>
      </c>
      <c r="O154" s="222">
        <v>15</v>
      </c>
      <c r="P154" s="222">
        <v>25</v>
      </c>
      <c r="Q154" s="222">
        <v>25</v>
      </c>
      <c r="R154" s="222">
        <v>25</v>
      </c>
      <c r="S154" s="222">
        <v>90</v>
      </c>
      <c r="T154" s="222"/>
    </row>
    <row r="155" spans="1:20" ht="44.25" customHeight="1" x14ac:dyDescent="0.25">
      <c r="A155" s="290"/>
      <c r="B155" s="293"/>
      <c r="C155" s="296"/>
      <c r="D155" s="299"/>
      <c r="E155" s="296"/>
      <c r="F155" s="307"/>
      <c r="G155" s="344"/>
      <c r="H155" s="344"/>
      <c r="I155" s="344"/>
      <c r="J155" s="350"/>
      <c r="K155" s="272"/>
      <c r="L155" s="153" t="s">
        <v>249</v>
      </c>
      <c r="M155" s="171" t="s">
        <v>424</v>
      </c>
      <c r="N155" s="364"/>
      <c r="O155" s="223"/>
      <c r="P155" s="223"/>
      <c r="Q155" s="223"/>
      <c r="R155" s="223"/>
      <c r="S155" s="223"/>
      <c r="T155" s="223"/>
    </row>
    <row r="156" spans="1:20" ht="54" customHeight="1" x14ac:dyDescent="0.25">
      <c r="A156" s="290"/>
      <c r="B156" s="293"/>
      <c r="C156" s="296"/>
      <c r="D156" s="299"/>
      <c r="E156" s="296"/>
      <c r="F156" s="307"/>
      <c r="G156" s="344"/>
      <c r="H156" s="344"/>
      <c r="I156" s="344"/>
      <c r="J156" s="350"/>
      <c r="K156" s="272"/>
      <c r="L156" s="153" t="s">
        <v>250</v>
      </c>
      <c r="M156" s="171"/>
      <c r="N156" s="364"/>
      <c r="O156" s="223"/>
      <c r="P156" s="223"/>
      <c r="Q156" s="223"/>
      <c r="R156" s="223"/>
      <c r="S156" s="223"/>
      <c r="T156" s="223"/>
    </row>
    <row r="157" spans="1:20" ht="80.25" customHeight="1" x14ac:dyDescent="0.25">
      <c r="A157" s="290"/>
      <c r="B157" s="293"/>
      <c r="C157" s="296"/>
      <c r="D157" s="299"/>
      <c r="E157" s="296"/>
      <c r="F157" s="307"/>
      <c r="G157" s="344"/>
      <c r="H157" s="344"/>
      <c r="I157" s="344"/>
      <c r="J157" s="350"/>
      <c r="K157" s="272"/>
      <c r="L157" s="153" t="s">
        <v>251</v>
      </c>
      <c r="M157" s="171"/>
      <c r="N157" s="364"/>
      <c r="O157" s="223"/>
      <c r="P157" s="223"/>
      <c r="Q157" s="223"/>
      <c r="R157" s="223"/>
      <c r="S157" s="223"/>
      <c r="T157" s="223"/>
    </row>
    <row r="158" spans="1:20" ht="113.25" customHeight="1" x14ac:dyDescent="0.25">
      <c r="A158" s="290"/>
      <c r="B158" s="293"/>
      <c r="C158" s="296"/>
      <c r="D158" s="299"/>
      <c r="E158" s="296"/>
      <c r="F158" s="307"/>
      <c r="G158" s="344"/>
      <c r="H158" s="344"/>
      <c r="I158" s="344"/>
      <c r="J158" s="350"/>
      <c r="K158" s="272"/>
      <c r="L158" s="153" t="s">
        <v>252</v>
      </c>
      <c r="M158" s="171"/>
      <c r="N158" s="364"/>
      <c r="O158" s="223"/>
      <c r="P158" s="223"/>
      <c r="Q158" s="223"/>
      <c r="R158" s="223"/>
      <c r="S158" s="223"/>
      <c r="T158" s="223"/>
    </row>
    <row r="159" spans="1:20" ht="85.5" customHeight="1" x14ac:dyDescent="0.25">
      <c r="A159" s="290"/>
      <c r="B159" s="293"/>
      <c r="C159" s="296"/>
      <c r="D159" s="299"/>
      <c r="E159" s="296"/>
      <c r="F159" s="307"/>
      <c r="G159" s="344"/>
      <c r="H159" s="344"/>
      <c r="I159" s="344"/>
      <c r="J159" s="350"/>
      <c r="K159" s="272"/>
      <c r="L159" s="153" t="s">
        <v>253</v>
      </c>
      <c r="M159" s="171"/>
      <c r="N159" s="364"/>
      <c r="O159" s="223"/>
      <c r="P159" s="223"/>
      <c r="Q159" s="223"/>
      <c r="R159" s="223"/>
      <c r="S159" s="223"/>
      <c r="T159" s="223"/>
    </row>
    <row r="160" spans="1:20" ht="71.25" customHeight="1" x14ac:dyDescent="0.25">
      <c r="A160" s="290"/>
      <c r="B160" s="293"/>
      <c r="C160" s="296"/>
      <c r="D160" s="299"/>
      <c r="E160" s="296"/>
      <c r="F160" s="307"/>
      <c r="G160" s="344"/>
      <c r="H160" s="344"/>
      <c r="I160" s="344"/>
      <c r="J160" s="350"/>
      <c r="K160" s="272"/>
      <c r="L160" s="153" t="s">
        <v>254</v>
      </c>
      <c r="M160" s="171"/>
      <c r="N160" s="364"/>
      <c r="O160" s="223"/>
      <c r="P160" s="223"/>
      <c r="Q160" s="223"/>
      <c r="R160" s="223"/>
      <c r="S160" s="223"/>
      <c r="T160" s="223"/>
    </row>
    <row r="161" spans="1:20" ht="63.75" customHeight="1" x14ac:dyDescent="0.25">
      <c r="A161" s="290"/>
      <c r="B161" s="293"/>
      <c r="C161" s="296"/>
      <c r="D161" s="299"/>
      <c r="E161" s="296"/>
      <c r="F161" s="307"/>
      <c r="G161" s="344"/>
      <c r="H161" s="344"/>
      <c r="I161" s="344"/>
      <c r="J161" s="350"/>
      <c r="K161" s="272"/>
      <c r="L161" s="153" t="s">
        <v>368</v>
      </c>
      <c r="M161" s="171"/>
      <c r="N161" s="364"/>
      <c r="O161" s="223"/>
      <c r="P161" s="223"/>
      <c r="Q161" s="223"/>
      <c r="R161" s="223"/>
      <c r="S161" s="223"/>
      <c r="T161" s="223"/>
    </row>
    <row r="162" spans="1:20" ht="56.25" customHeight="1" x14ac:dyDescent="0.25">
      <c r="A162" s="290"/>
      <c r="B162" s="293"/>
      <c r="C162" s="296"/>
      <c r="D162" s="299"/>
      <c r="E162" s="296"/>
      <c r="F162" s="307"/>
      <c r="G162" s="344"/>
      <c r="H162" s="344"/>
      <c r="I162" s="344"/>
      <c r="J162" s="350"/>
      <c r="K162" s="272"/>
      <c r="L162" s="153" t="s">
        <v>258</v>
      </c>
      <c r="M162" s="171"/>
      <c r="N162" s="364"/>
      <c r="O162" s="223"/>
      <c r="P162" s="223"/>
      <c r="Q162" s="223"/>
      <c r="R162" s="223"/>
      <c r="S162" s="223"/>
      <c r="T162" s="223"/>
    </row>
    <row r="163" spans="1:20" ht="57" customHeight="1" x14ac:dyDescent="0.25">
      <c r="A163" s="290"/>
      <c r="B163" s="293"/>
      <c r="C163" s="296"/>
      <c r="D163" s="299"/>
      <c r="E163" s="296"/>
      <c r="F163" s="307"/>
      <c r="G163" s="344"/>
      <c r="H163" s="344"/>
      <c r="I163" s="344"/>
      <c r="J163" s="350"/>
      <c r="K163" s="272"/>
      <c r="L163" s="153" t="s">
        <v>257</v>
      </c>
      <c r="M163" s="171"/>
      <c r="N163" s="364"/>
      <c r="O163" s="223"/>
      <c r="P163" s="223"/>
      <c r="Q163" s="223"/>
      <c r="R163" s="223"/>
      <c r="S163" s="223"/>
      <c r="T163" s="223"/>
    </row>
    <row r="164" spans="1:20" ht="74.25" customHeight="1" x14ac:dyDescent="0.25">
      <c r="A164" s="290"/>
      <c r="B164" s="293"/>
      <c r="C164" s="296"/>
      <c r="D164" s="299"/>
      <c r="E164" s="296"/>
      <c r="F164" s="307"/>
      <c r="G164" s="344"/>
      <c r="H164" s="344"/>
      <c r="I164" s="344"/>
      <c r="J164" s="350"/>
      <c r="K164" s="272"/>
      <c r="L164" s="153" t="s">
        <v>369</v>
      </c>
      <c r="M164" s="171"/>
      <c r="N164" s="364"/>
      <c r="O164" s="223"/>
      <c r="P164" s="223"/>
      <c r="Q164" s="223"/>
      <c r="R164" s="223"/>
      <c r="S164" s="223"/>
      <c r="T164" s="223"/>
    </row>
    <row r="165" spans="1:20" ht="39.75" customHeight="1" thickBot="1" x14ac:dyDescent="0.3">
      <c r="A165" s="290"/>
      <c r="B165" s="293"/>
      <c r="C165" s="296"/>
      <c r="D165" s="299"/>
      <c r="E165" s="296"/>
      <c r="F165" s="307"/>
      <c r="G165" s="344"/>
      <c r="H165" s="344"/>
      <c r="I165" s="344"/>
      <c r="J165" s="350"/>
      <c r="K165" s="272"/>
      <c r="L165" s="154" t="s">
        <v>370</v>
      </c>
      <c r="M165" s="171"/>
      <c r="N165" s="364"/>
      <c r="O165" s="224"/>
      <c r="P165" s="224"/>
      <c r="Q165" s="224"/>
      <c r="R165" s="224"/>
      <c r="S165" s="224"/>
      <c r="T165" s="224"/>
    </row>
    <row r="166" spans="1:20" ht="70.5" customHeight="1" thickBot="1" x14ac:dyDescent="0.3">
      <c r="A166" s="290"/>
      <c r="B166" s="293"/>
      <c r="C166" s="296"/>
      <c r="D166" s="299"/>
      <c r="E166" s="296"/>
      <c r="F166" s="307"/>
      <c r="G166" s="60" t="s">
        <v>261</v>
      </c>
      <c r="H166" s="61" t="s">
        <v>262</v>
      </c>
      <c r="I166" s="60" t="s">
        <v>263</v>
      </c>
      <c r="J166" s="62">
        <v>90</v>
      </c>
      <c r="K166" s="272"/>
      <c r="L166" s="155" t="s">
        <v>264</v>
      </c>
      <c r="M166" s="165"/>
      <c r="N166" s="364"/>
      <c r="O166" s="65">
        <v>15</v>
      </c>
      <c r="P166" s="65">
        <v>25</v>
      </c>
      <c r="Q166" s="65">
        <v>25</v>
      </c>
      <c r="R166" s="65">
        <v>25</v>
      </c>
      <c r="S166" s="65">
        <v>90</v>
      </c>
      <c r="T166" s="64"/>
    </row>
    <row r="167" spans="1:20" ht="69.75" customHeight="1" x14ac:dyDescent="0.25">
      <c r="A167" s="290"/>
      <c r="B167" s="293"/>
      <c r="C167" s="296"/>
      <c r="D167" s="299"/>
      <c r="E167" s="296"/>
      <c r="F167" s="307"/>
      <c r="G167" s="343" t="s">
        <v>265</v>
      </c>
      <c r="H167" s="343" t="s">
        <v>189</v>
      </c>
      <c r="I167" s="343" t="s">
        <v>266</v>
      </c>
      <c r="J167" s="349">
        <v>3</v>
      </c>
      <c r="K167" s="272"/>
      <c r="L167" s="156" t="s">
        <v>267</v>
      </c>
      <c r="M167" s="165"/>
      <c r="N167" s="364"/>
      <c r="O167" s="219">
        <v>0</v>
      </c>
      <c r="P167" s="219">
        <v>1</v>
      </c>
      <c r="Q167" s="219">
        <v>1</v>
      </c>
      <c r="R167" s="219">
        <v>1</v>
      </c>
      <c r="S167" s="219">
        <v>3</v>
      </c>
      <c r="T167" s="213"/>
    </row>
    <row r="168" spans="1:20" ht="57.75" customHeight="1" x14ac:dyDescent="0.25">
      <c r="A168" s="290"/>
      <c r="B168" s="293"/>
      <c r="C168" s="296"/>
      <c r="D168" s="299"/>
      <c r="E168" s="296"/>
      <c r="F168" s="307"/>
      <c r="G168" s="344"/>
      <c r="H168" s="344"/>
      <c r="I168" s="344"/>
      <c r="J168" s="350"/>
      <c r="K168" s="272"/>
      <c r="L168" s="157" t="s">
        <v>268</v>
      </c>
      <c r="M168" s="165"/>
      <c r="N168" s="364"/>
      <c r="O168" s="220"/>
      <c r="P168" s="220"/>
      <c r="Q168" s="220"/>
      <c r="R168" s="220"/>
      <c r="S168" s="220"/>
      <c r="T168" s="214"/>
    </row>
    <row r="169" spans="1:20" ht="58.5" customHeight="1" thickBot="1" x14ac:dyDescent="0.3">
      <c r="A169" s="290"/>
      <c r="B169" s="293"/>
      <c r="C169" s="296"/>
      <c r="D169" s="299"/>
      <c r="E169" s="296"/>
      <c r="F169" s="307"/>
      <c r="G169" s="345"/>
      <c r="H169" s="345"/>
      <c r="I169" s="345"/>
      <c r="J169" s="351"/>
      <c r="K169" s="272"/>
      <c r="L169" s="158" t="s">
        <v>30</v>
      </c>
      <c r="M169" s="165"/>
      <c r="N169" s="364"/>
      <c r="O169" s="221"/>
      <c r="P169" s="221"/>
      <c r="Q169" s="221"/>
      <c r="R169" s="221"/>
      <c r="S169" s="221"/>
      <c r="T169" s="215"/>
    </row>
    <row r="170" spans="1:20" ht="42.75" customHeight="1" x14ac:dyDescent="0.25">
      <c r="A170" s="290"/>
      <c r="B170" s="293"/>
      <c r="C170" s="296"/>
      <c r="D170" s="299"/>
      <c r="E170" s="296"/>
      <c r="F170" s="307"/>
      <c r="G170" s="343" t="s">
        <v>269</v>
      </c>
      <c r="H170" s="343" t="s">
        <v>270</v>
      </c>
      <c r="I170" s="343" t="s">
        <v>271</v>
      </c>
      <c r="J170" s="349">
        <v>41</v>
      </c>
      <c r="K170" s="272"/>
      <c r="L170" s="72" t="s">
        <v>272</v>
      </c>
      <c r="M170" s="165"/>
      <c r="N170" s="364"/>
      <c r="O170" s="210">
        <v>7</v>
      </c>
      <c r="P170" s="219">
        <v>19</v>
      </c>
      <c r="Q170" s="219">
        <v>7</v>
      </c>
      <c r="R170" s="219">
        <v>8</v>
      </c>
      <c r="S170" s="213"/>
      <c r="T170" s="213"/>
    </row>
    <row r="171" spans="1:20" ht="42" customHeight="1" x14ac:dyDescent="0.25">
      <c r="A171" s="290"/>
      <c r="B171" s="293"/>
      <c r="C171" s="296"/>
      <c r="D171" s="299"/>
      <c r="E171" s="296"/>
      <c r="F171" s="307"/>
      <c r="G171" s="344"/>
      <c r="H171" s="344"/>
      <c r="I171" s="344"/>
      <c r="J171" s="350"/>
      <c r="K171" s="272"/>
      <c r="L171" s="73" t="s">
        <v>273</v>
      </c>
      <c r="M171" s="165"/>
      <c r="N171" s="364"/>
      <c r="O171" s="211"/>
      <c r="P171" s="220"/>
      <c r="Q171" s="220"/>
      <c r="R171" s="220"/>
      <c r="S171" s="214"/>
      <c r="T171" s="214"/>
    </row>
    <row r="172" spans="1:20" ht="40.5" customHeight="1" x14ac:dyDescent="0.25">
      <c r="A172" s="290"/>
      <c r="B172" s="293"/>
      <c r="C172" s="296"/>
      <c r="D172" s="299"/>
      <c r="E172" s="296"/>
      <c r="F172" s="307"/>
      <c r="G172" s="344"/>
      <c r="H172" s="344"/>
      <c r="I172" s="344"/>
      <c r="J172" s="350"/>
      <c r="K172" s="272"/>
      <c r="L172" s="73" t="s">
        <v>274</v>
      </c>
      <c r="M172" s="165"/>
      <c r="N172" s="364"/>
      <c r="O172" s="211"/>
      <c r="P172" s="220"/>
      <c r="Q172" s="220"/>
      <c r="R172" s="220"/>
      <c r="S172" s="214"/>
      <c r="T172" s="214"/>
    </row>
    <row r="173" spans="1:20" ht="38.25" customHeight="1" thickBot="1" x14ac:dyDescent="0.3">
      <c r="A173" s="290"/>
      <c r="B173" s="293"/>
      <c r="C173" s="296"/>
      <c r="D173" s="299"/>
      <c r="E173" s="296"/>
      <c r="F173" s="307"/>
      <c r="G173" s="345"/>
      <c r="H173" s="345"/>
      <c r="I173" s="345"/>
      <c r="J173" s="351"/>
      <c r="K173" s="272"/>
      <c r="L173" s="74" t="s">
        <v>202</v>
      </c>
      <c r="M173" s="165"/>
      <c r="N173" s="364"/>
      <c r="O173" s="212"/>
      <c r="P173" s="221"/>
      <c r="Q173" s="221"/>
      <c r="R173" s="221"/>
      <c r="S173" s="215"/>
      <c r="T173" s="215"/>
    </row>
    <row r="174" spans="1:20" ht="47.25" customHeight="1" x14ac:dyDescent="0.25">
      <c r="A174" s="290"/>
      <c r="B174" s="293"/>
      <c r="C174" s="296"/>
      <c r="D174" s="299"/>
      <c r="E174" s="296"/>
      <c r="F174" s="250" t="s">
        <v>275</v>
      </c>
      <c r="G174" s="321" t="s">
        <v>276</v>
      </c>
      <c r="H174" s="335" t="s">
        <v>199</v>
      </c>
      <c r="I174" s="321" t="s">
        <v>277</v>
      </c>
      <c r="J174" s="324">
        <v>1</v>
      </c>
      <c r="K174" s="370" t="s">
        <v>278</v>
      </c>
      <c r="L174" s="122" t="s">
        <v>279</v>
      </c>
      <c r="M174" s="164" t="s">
        <v>425</v>
      </c>
      <c r="N174" s="333" t="s">
        <v>280</v>
      </c>
      <c r="O174" s="204">
        <v>0</v>
      </c>
      <c r="P174" s="201">
        <v>1</v>
      </c>
      <c r="Q174" s="201">
        <v>0</v>
      </c>
      <c r="R174" s="201">
        <v>0</v>
      </c>
      <c r="S174" s="201">
        <v>1</v>
      </c>
      <c r="T174" s="201" t="s">
        <v>281</v>
      </c>
    </row>
    <row r="175" spans="1:20" ht="36" customHeight="1" x14ac:dyDescent="0.25">
      <c r="A175" s="290"/>
      <c r="B175" s="293"/>
      <c r="C175" s="296"/>
      <c r="D175" s="299"/>
      <c r="E175" s="296"/>
      <c r="F175" s="251"/>
      <c r="G175" s="322"/>
      <c r="H175" s="336"/>
      <c r="I175" s="322"/>
      <c r="J175" s="325"/>
      <c r="K175" s="369"/>
      <c r="L175" s="123" t="s">
        <v>282</v>
      </c>
      <c r="M175" s="164" t="s">
        <v>426</v>
      </c>
      <c r="N175" s="334"/>
      <c r="O175" s="205"/>
      <c r="P175" s="202"/>
      <c r="Q175" s="202"/>
      <c r="R175" s="202"/>
      <c r="S175" s="202"/>
      <c r="T175" s="202"/>
    </row>
    <row r="176" spans="1:20" ht="30" customHeight="1" x14ac:dyDescent="0.25">
      <c r="A176" s="290"/>
      <c r="B176" s="293"/>
      <c r="C176" s="296"/>
      <c r="D176" s="299"/>
      <c r="E176" s="296"/>
      <c r="F176" s="251"/>
      <c r="G176" s="322"/>
      <c r="H176" s="336"/>
      <c r="I176" s="322"/>
      <c r="J176" s="325"/>
      <c r="K176" s="369"/>
      <c r="L176" s="123" t="s">
        <v>283</v>
      </c>
      <c r="M176" s="164" t="s">
        <v>427</v>
      </c>
      <c r="N176" s="334"/>
      <c r="O176" s="205"/>
      <c r="P176" s="202"/>
      <c r="Q176" s="202"/>
      <c r="R176" s="202"/>
      <c r="S176" s="202"/>
      <c r="T176" s="202"/>
    </row>
    <row r="177" spans="1:20" ht="27" customHeight="1" x14ac:dyDescent="0.25">
      <c r="A177" s="290"/>
      <c r="B177" s="293"/>
      <c r="C177" s="296"/>
      <c r="D177" s="299"/>
      <c r="E177" s="296"/>
      <c r="F177" s="251"/>
      <c r="G177" s="322"/>
      <c r="H177" s="336"/>
      <c r="I177" s="322"/>
      <c r="J177" s="325"/>
      <c r="K177" s="369"/>
      <c r="L177" s="127" t="s">
        <v>284</v>
      </c>
      <c r="M177" s="164" t="s">
        <v>428</v>
      </c>
      <c r="N177" s="334"/>
      <c r="O177" s="205"/>
      <c r="P177" s="202"/>
      <c r="Q177" s="202"/>
      <c r="R177" s="202"/>
      <c r="S177" s="202"/>
      <c r="T177" s="202"/>
    </row>
    <row r="178" spans="1:20" ht="45" customHeight="1" x14ac:dyDescent="0.25">
      <c r="A178" s="290"/>
      <c r="B178" s="293"/>
      <c r="C178" s="296"/>
      <c r="D178" s="299"/>
      <c r="E178" s="296"/>
      <c r="F178" s="251"/>
      <c r="G178" s="322"/>
      <c r="H178" s="336"/>
      <c r="I178" s="322"/>
      <c r="J178" s="325"/>
      <c r="K178" s="369"/>
      <c r="L178" s="127" t="s">
        <v>286</v>
      </c>
      <c r="M178" s="164" t="s">
        <v>429</v>
      </c>
      <c r="N178" s="334"/>
      <c r="O178" s="205"/>
      <c r="P178" s="202"/>
      <c r="Q178" s="202"/>
      <c r="R178" s="202"/>
      <c r="S178" s="202"/>
      <c r="T178" s="202"/>
    </row>
    <row r="179" spans="1:20" ht="57.75" thickBot="1" x14ac:dyDescent="0.3">
      <c r="A179" s="290"/>
      <c r="B179" s="293"/>
      <c r="C179" s="296"/>
      <c r="D179" s="299"/>
      <c r="E179" s="296"/>
      <c r="F179" s="251"/>
      <c r="G179" s="322"/>
      <c r="H179" s="336"/>
      <c r="I179" s="322"/>
      <c r="J179" s="325"/>
      <c r="K179" s="369"/>
      <c r="L179" s="129" t="s">
        <v>287</v>
      </c>
      <c r="M179" s="164" t="s">
        <v>430</v>
      </c>
      <c r="N179" s="334"/>
      <c r="O179" s="206"/>
      <c r="P179" s="203"/>
      <c r="Q179" s="203"/>
      <c r="R179" s="203"/>
      <c r="S179" s="203"/>
      <c r="T179" s="203"/>
    </row>
    <row r="180" spans="1:20" ht="85.5" x14ac:dyDescent="0.25">
      <c r="A180" s="290"/>
      <c r="B180" s="293"/>
      <c r="C180" s="296"/>
      <c r="D180" s="299"/>
      <c r="E180" s="296"/>
      <c r="F180" s="251"/>
      <c r="G180" s="321" t="s">
        <v>288</v>
      </c>
      <c r="H180" s="321" t="s">
        <v>199</v>
      </c>
      <c r="I180" s="321" t="s">
        <v>289</v>
      </c>
      <c r="J180" s="324">
        <v>7</v>
      </c>
      <c r="K180" s="369"/>
      <c r="L180" s="122" t="s">
        <v>290</v>
      </c>
      <c r="M180" s="164" t="s">
        <v>431</v>
      </c>
      <c r="N180" s="334"/>
      <c r="O180" s="204">
        <v>2</v>
      </c>
      <c r="P180" s="201">
        <v>2</v>
      </c>
      <c r="Q180" s="201">
        <v>2</v>
      </c>
      <c r="R180" s="201">
        <v>1</v>
      </c>
      <c r="S180" s="201">
        <v>7</v>
      </c>
      <c r="T180" s="201"/>
    </row>
    <row r="181" spans="1:20" ht="63.75" customHeight="1" x14ac:dyDescent="0.25">
      <c r="A181" s="290"/>
      <c r="B181" s="293"/>
      <c r="C181" s="296"/>
      <c r="D181" s="299"/>
      <c r="E181" s="296"/>
      <c r="F181" s="251"/>
      <c r="G181" s="322"/>
      <c r="H181" s="322"/>
      <c r="I181" s="322"/>
      <c r="J181" s="325"/>
      <c r="K181" s="369"/>
      <c r="L181" s="123" t="s">
        <v>291</v>
      </c>
      <c r="M181" s="164"/>
      <c r="N181" s="334"/>
      <c r="O181" s="205"/>
      <c r="P181" s="202"/>
      <c r="Q181" s="202"/>
      <c r="R181" s="202"/>
      <c r="S181" s="202"/>
      <c r="T181" s="202"/>
    </row>
    <row r="182" spans="1:20" ht="46.5" customHeight="1" x14ac:dyDescent="0.25">
      <c r="A182" s="290"/>
      <c r="B182" s="293"/>
      <c r="C182" s="296"/>
      <c r="D182" s="299"/>
      <c r="E182" s="296"/>
      <c r="F182" s="251"/>
      <c r="G182" s="322"/>
      <c r="H182" s="322"/>
      <c r="I182" s="322"/>
      <c r="J182" s="325"/>
      <c r="K182" s="369"/>
      <c r="L182" s="123" t="s">
        <v>292</v>
      </c>
      <c r="M182" s="164"/>
      <c r="N182" s="334"/>
      <c r="O182" s="205"/>
      <c r="P182" s="202"/>
      <c r="Q182" s="202"/>
      <c r="R182" s="202"/>
      <c r="S182" s="202"/>
      <c r="T182" s="202"/>
    </row>
    <row r="183" spans="1:20" ht="67.5" customHeight="1" x14ac:dyDescent="0.25">
      <c r="A183" s="290"/>
      <c r="B183" s="293"/>
      <c r="C183" s="296"/>
      <c r="D183" s="299"/>
      <c r="E183" s="296"/>
      <c r="F183" s="251"/>
      <c r="G183" s="322"/>
      <c r="H183" s="322"/>
      <c r="I183" s="322"/>
      <c r="J183" s="325"/>
      <c r="K183" s="369"/>
      <c r="L183" s="123" t="s">
        <v>293</v>
      </c>
      <c r="M183" s="164"/>
      <c r="N183" s="334"/>
      <c r="O183" s="205"/>
      <c r="P183" s="202"/>
      <c r="Q183" s="202"/>
      <c r="R183" s="202"/>
      <c r="S183" s="202"/>
      <c r="T183" s="202"/>
    </row>
    <row r="184" spans="1:20" ht="69" customHeight="1" thickBot="1" x14ac:dyDescent="0.3">
      <c r="A184" s="290"/>
      <c r="B184" s="293"/>
      <c r="C184" s="296"/>
      <c r="D184" s="299"/>
      <c r="E184" s="296"/>
      <c r="F184" s="251"/>
      <c r="G184" s="323"/>
      <c r="H184" s="323"/>
      <c r="I184" s="323"/>
      <c r="J184" s="326"/>
      <c r="K184" s="369"/>
      <c r="L184" s="131" t="s">
        <v>294</v>
      </c>
      <c r="M184" s="164"/>
      <c r="N184" s="334"/>
      <c r="O184" s="206"/>
      <c r="P184" s="203"/>
      <c r="Q184" s="203"/>
      <c r="R184" s="203"/>
      <c r="S184" s="203"/>
      <c r="T184" s="203"/>
    </row>
    <row r="185" spans="1:20" ht="54.75" customHeight="1" thickBot="1" x14ac:dyDescent="0.3">
      <c r="A185" s="290"/>
      <c r="B185" s="293"/>
      <c r="C185" s="296"/>
      <c r="D185" s="299"/>
      <c r="E185" s="296"/>
      <c r="F185" s="251"/>
      <c r="G185" s="321" t="s">
        <v>295</v>
      </c>
      <c r="H185" s="321" t="s">
        <v>199</v>
      </c>
      <c r="I185" s="321" t="s">
        <v>296</v>
      </c>
      <c r="J185" s="324">
        <v>1</v>
      </c>
      <c r="K185" s="369"/>
      <c r="L185" s="122" t="s">
        <v>297</v>
      </c>
      <c r="M185" s="164"/>
      <c r="N185" s="334"/>
      <c r="O185" s="201">
        <v>0</v>
      </c>
      <c r="P185" s="201">
        <v>1</v>
      </c>
      <c r="Q185" s="201">
        <v>0</v>
      </c>
      <c r="R185" s="201">
        <v>0</v>
      </c>
      <c r="S185" s="201">
        <v>1</v>
      </c>
      <c r="T185" s="201" t="s">
        <v>147</v>
      </c>
    </row>
    <row r="186" spans="1:20" ht="46.5" customHeight="1" x14ac:dyDescent="0.25">
      <c r="A186" s="290"/>
      <c r="B186" s="293"/>
      <c r="C186" s="296"/>
      <c r="D186" s="299"/>
      <c r="E186" s="296"/>
      <c r="F186" s="251"/>
      <c r="G186" s="322"/>
      <c r="H186" s="322"/>
      <c r="I186" s="322"/>
      <c r="J186" s="325"/>
      <c r="K186" s="369"/>
      <c r="L186" s="122" t="s">
        <v>298</v>
      </c>
      <c r="M186" s="164"/>
      <c r="N186" s="334"/>
      <c r="O186" s="202"/>
      <c r="P186" s="202"/>
      <c r="Q186" s="202"/>
      <c r="R186" s="202"/>
      <c r="S186" s="202"/>
      <c r="T186" s="202"/>
    </row>
    <row r="187" spans="1:20" ht="70.5" customHeight="1" x14ac:dyDescent="0.25">
      <c r="A187" s="290"/>
      <c r="B187" s="293"/>
      <c r="C187" s="296"/>
      <c r="D187" s="299"/>
      <c r="E187" s="296"/>
      <c r="F187" s="251"/>
      <c r="G187" s="322"/>
      <c r="H187" s="322"/>
      <c r="I187" s="322"/>
      <c r="J187" s="325"/>
      <c r="K187" s="369"/>
      <c r="L187" s="123" t="s">
        <v>299</v>
      </c>
      <c r="M187" s="164"/>
      <c r="N187" s="334"/>
      <c r="O187" s="202"/>
      <c r="P187" s="202"/>
      <c r="Q187" s="202"/>
      <c r="R187" s="202"/>
      <c r="S187" s="202"/>
      <c r="T187" s="202"/>
    </row>
    <row r="188" spans="1:20" ht="69" customHeight="1" x14ac:dyDescent="0.25">
      <c r="A188" s="290"/>
      <c r="B188" s="293"/>
      <c r="C188" s="296"/>
      <c r="D188" s="299"/>
      <c r="E188" s="296"/>
      <c r="F188" s="251"/>
      <c r="G188" s="322"/>
      <c r="H188" s="322"/>
      <c r="I188" s="322"/>
      <c r="J188" s="325"/>
      <c r="K188" s="369"/>
      <c r="L188" s="127" t="s">
        <v>371</v>
      </c>
      <c r="M188" s="164"/>
      <c r="N188" s="334"/>
      <c r="O188" s="202"/>
      <c r="P188" s="202"/>
      <c r="Q188" s="202"/>
      <c r="R188" s="202"/>
      <c r="S188" s="202"/>
      <c r="T188" s="202"/>
    </row>
    <row r="189" spans="1:20" ht="62.25" customHeight="1" thickBot="1" x14ac:dyDescent="0.3">
      <c r="A189" s="290"/>
      <c r="B189" s="293"/>
      <c r="C189" s="296"/>
      <c r="D189" s="299"/>
      <c r="E189" s="296"/>
      <c r="F189" s="251"/>
      <c r="G189" s="323"/>
      <c r="H189" s="323"/>
      <c r="I189" s="323"/>
      <c r="J189" s="326"/>
      <c r="K189" s="369"/>
      <c r="L189" s="131" t="s">
        <v>372</v>
      </c>
      <c r="M189" s="164"/>
      <c r="N189" s="334"/>
      <c r="O189" s="203"/>
      <c r="P189" s="203"/>
      <c r="Q189" s="203"/>
      <c r="R189" s="203"/>
      <c r="S189" s="203"/>
      <c r="T189" s="203"/>
    </row>
    <row r="190" spans="1:20" ht="42" customHeight="1" x14ac:dyDescent="0.25">
      <c r="A190" s="290"/>
      <c r="B190" s="293"/>
      <c r="C190" s="296"/>
      <c r="D190" s="299"/>
      <c r="E190" s="296"/>
      <c r="F190" s="251"/>
      <c r="G190" s="321" t="s">
        <v>303</v>
      </c>
      <c r="H190" s="321" t="s">
        <v>304</v>
      </c>
      <c r="I190" s="321" t="s">
        <v>305</v>
      </c>
      <c r="J190" s="371">
        <v>1</v>
      </c>
      <c r="K190" s="251"/>
      <c r="L190" s="125" t="s">
        <v>373</v>
      </c>
      <c r="M190" s="164"/>
      <c r="N190" s="334"/>
      <c r="O190" s="198">
        <v>0.1</v>
      </c>
      <c r="P190" s="398">
        <v>0.3</v>
      </c>
      <c r="Q190" s="398">
        <v>0.3</v>
      </c>
      <c r="R190" s="398">
        <v>0.3</v>
      </c>
      <c r="S190" s="398">
        <v>1</v>
      </c>
      <c r="T190" s="201"/>
    </row>
    <row r="191" spans="1:20" ht="30.75" customHeight="1" x14ac:dyDescent="0.25">
      <c r="A191" s="290"/>
      <c r="B191" s="293"/>
      <c r="C191" s="296"/>
      <c r="D191" s="299"/>
      <c r="E191" s="296"/>
      <c r="F191" s="251"/>
      <c r="G191" s="322"/>
      <c r="H191" s="322"/>
      <c r="I191" s="322"/>
      <c r="J191" s="372"/>
      <c r="K191" s="251"/>
      <c r="L191" s="127" t="s">
        <v>307</v>
      </c>
      <c r="M191" s="164"/>
      <c r="N191" s="334"/>
      <c r="O191" s="199"/>
      <c r="P191" s="399"/>
      <c r="Q191" s="399"/>
      <c r="R191" s="399"/>
      <c r="S191" s="399"/>
      <c r="T191" s="202"/>
    </row>
    <row r="192" spans="1:20" ht="30.75" customHeight="1" x14ac:dyDescent="0.25">
      <c r="A192" s="290"/>
      <c r="B192" s="293"/>
      <c r="C192" s="296"/>
      <c r="D192" s="299"/>
      <c r="E192" s="296"/>
      <c r="F192" s="251"/>
      <c r="G192" s="322"/>
      <c r="H192" s="322"/>
      <c r="I192" s="322"/>
      <c r="J192" s="372"/>
      <c r="K192" s="251"/>
      <c r="L192" s="123" t="s">
        <v>308</v>
      </c>
      <c r="M192" s="164"/>
      <c r="N192" s="334"/>
      <c r="O192" s="199"/>
      <c r="P192" s="399"/>
      <c r="Q192" s="399"/>
      <c r="R192" s="399"/>
      <c r="S192" s="399"/>
      <c r="T192" s="202"/>
    </row>
    <row r="193" spans="1:20" ht="24" customHeight="1" x14ac:dyDescent="0.25">
      <c r="A193" s="290"/>
      <c r="B193" s="293"/>
      <c r="C193" s="296"/>
      <c r="D193" s="299"/>
      <c r="E193" s="296"/>
      <c r="F193" s="251"/>
      <c r="G193" s="322"/>
      <c r="H193" s="322"/>
      <c r="I193" s="322"/>
      <c r="J193" s="372"/>
      <c r="K193" s="251"/>
      <c r="L193" s="127" t="s">
        <v>309</v>
      </c>
      <c r="M193" s="164"/>
      <c r="N193" s="334"/>
      <c r="O193" s="199"/>
      <c r="P193" s="399"/>
      <c r="Q193" s="399"/>
      <c r="R193" s="399"/>
      <c r="S193" s="399"/>
      <c r="T193" s="202"/>
    </row>
    <row r="194" spans="1:20" ht="40.5" customHeight="1" thickBot="1" x14ac:dyDescent="0.3">
      <c r="A194" s="290"/>
      <c r="B194" s="294"/>
      <c r="C194" s="297"/>
      <c r="D194" s="300"/>
      <c r="E194" s="297"/>
      <c r="F194" s="251"/>
      <c r="G194" s="322"/>
      <c r="H194" s="322"/>
      <c r="I194" s="322"/>
      <c r="J194" s="372"/>
      <c r="K194" s="251"/>
      <c r="L194" s="128" t="s">
        <v>310</v>
      </c>
      <c r="M194" s="164"/>
      <c r="N194" s="334"/>
      <c r="O194" s="200"/>
      <c r="P194" s="400"/>
      <c r="Q194" s="400"/>
      <c r="R194" s="400"/>
      <c r="S194" s="400"/>
      <c r="T194" s="203"/>
    </row>
    <row r="195" spans="1:20" s="5" customFormat="1" ht="62.25" customHeight="1" x14ac:dyDescent="0.25">
      <c r="A195" s="290"/>
      <c r="B195" s="309" t="s">
        <v>311</v>
      </c>
      <c r="C195" s="312" t="s">
        <v>312</v>
      </c>
      <c r="D195" s="315" t="s">
        <v>313</v>
      </c>
      <c r="E195" s="315" t="s">
        <v>314</v>
      </c>
      <c r="F195" s="318" t="s">
        <v>315</v>
      </c>
      <c r="G195" s="373" t="s">
        <v>316</v>
      </c>
      <c r="H195" s="376">
        <v>0</v>
      </c>
      <c r="I195" s="373" t="s">
        <v>317</v>
      </c>
      <c r="J195" s="385">
        <v>1</v>
      </c>
      <c r="K195" s="388" t="s">
        <v>318</v>
      </c>
      <c r="L195" s="159" t="s">
        <v>319</v>
      </c>
      <c r="M195" s="168" t="s">
        <v>432</v>
      </c>
      <c r="N195" s="391" t="s">
        <v>42</v>
      </c>
      <c r="O195" s="382">
        <v>0</v>
      </c>
      <c r="P195" s="401">
        <v>1</v>
      </c>
      <c r="Q195" s="401">
        <v>0</v>
      </c>
      <c r="R195" s="401">
        <v>0</v>
      </c>
      <c r="S195" s="401"/>
      <c r="T195" s="318" t="s">
        <v>122</v>
      </c>
    </row>
    <row r="196" spans="1:20" s="5" customFormat="1" ht="66.75" customHeight="1" x14ac:dyDescent="0.25">
      <c r="A196" s="290"/>
      <c r="B196" s="310"/>
      <c r="C196" s="313"/>
      <c r="D196" s="316"/>
      <c r="E196" s="316"/>
      <c r="F196" s="319"/>
      <c r="G196" s="374"/>
      <c r="H196" s="377"/>
      <c r="I196" s="374"/>
      <c r="J196" s="386"/>
      <c r="K196" s="389"/>
      <c r="L196" s="160" t="s">
        <v>322</v>
      </c>
      <c r="M196" s="168" t="s">
        <v>433</v>
      </c>
      <c r="N196" s="392"/>
      <c r="O196" s="383"/>
      <c r="P196" s="402"/>
      <c r="Q196" s="402"/>
      <c r="R196" s="402"/>
      <c r="S196" s="402"/>
      <c r="T196" s="319"/>
    </row>
    <row r="197" spans="1:20" s="5" customFormat="1" ht="73.5" customHeight="1" x14ac:dyDescent="0.25">
      <c r="A197" s="290"/>
      <c r="B197" s="310"/>
      <c r="C197" s="313"/>
      <c r="D197" s="316"/>
      <c r="E197" s="316"/>
      <c r="F197" s="319"/>
      <c r="G197" s="374"/>
      <c r="H197" s="377"/>
      <c r="I197" s="374"/>
      <c r="J197" s="386"/>
      <c r="K197" s="389"/>
      <c r="L197" s="161" t="s">
        <v>321</v>
      </c>
      <c r="M197" s="168" t="s">
        <v>434</v>
      </c>
      <c r="N197" s="392"/>
      <c r="O197" s="383"/>
      <c r="P197" s="402"/>
      <c r="Q197" s="402"/>
      <c r="R197" s="402"/>
      <c r="S197" s="402"/>
      <c r="T197" s="319"/>
    </row>
    <row r="198" spans="1:20" s="5" customFormat="1" ht="50.25" customHeight="1" x14ac:dyDescent="0.25">
      <c r="A198" s="290"/>
      <c r="B198" s="310"/>
      <c r="C198" s="313"/>
      <c r="D198" s="316"/>
      <c r="E198" s="316"/>
      <c r="F198" s="319"/>
      <c r="G198" s="374"/>
      <c r="H198" s="377"/>
      <c r="I198" s="374"/>
      <c r="J198" s="386"/>
      <c r="K198" s="389"/>
      <c r="L198" s="162" t="s">
        <v>328</v>
      </c>
      <c r="M198" s="168" t="s">
        <v>435</v>
      </c>
      <c r="N198" s="392"/>
      <c r="O198" s="383"/>
      <c r="P198" s="402"/>
      <c r="Q198" s="402"/>
      <c r="R198" s="402"/>
      <c r="S198" s="402"/>
      <c r="T198" s="319"/>
    </row>
    <row r="199" spans="1:20" s="5" customFormat="1" ht="60" customHeight="1" x14ac:dyDescent="0.25">
      <c r="A199" s="290"/>
      <c r="B199" s="310"/>
      <c r="C199" s="313"/>
      <c r="D199" s="316"/>
      <c r="E199" s="316"/>
      <c r="F199" s="319"/>
      <c r="G199" s="374"/>
      <c r="H199" s="377"/>
      <c r="I199" s="374"/>
      <c r="J199" s="386"/>
      <c r="K199" s="389"/>
      <c r="L199" s="161" t="s">
        <v>323</v>
      </c>
      <c r="M199" s="168" t="s">
        <v>394</v>
      </c>
      <c r="N199" s="392"/>
      <c r="O199" s="383"/>
      <c r="P199" s="402"/>
      <c r="Q199" s="402"/>
      <c r="R199" s="402"/>
      <c r="S199" s="402"/>
      <c r="T199" s="319"/>
    </row>
    <row r="200" spans="1:20" s="5" customFormat="1" ht="60" customHeight="1" x14ac:dyDescent="0.25">
      <c r="A200" s="290"/>
      <c r="B200" s="310"/>
      <c r="C200" s="313"/>
      <c r="D200" s="316"/>
      <c r="E200" s="316"/>
      <c r="F200" s="319"/>
      <c r="G200" s="374"/>
      <c r="H200" s="377"/>
      <c r="I200" s="374"/>
      <c r="J200" s="386"/>
      <c r="K200" s="389"/>
      <c r="L200" s="161" t="s">
        <v>374</v>
      </c>
      <c r="M200" s="168">
        <v>9</v>
      </c>
      <c r="N200" s="392"/>
      <c r="O200" s="383"/>
      <c r="P200" s="402"/>
      <c r="Q200" s="402"/>
      <c r="R200" s="402"/>
      <c r="S200" s="402"/>
      <c r="T200" s="319"/>
    </row>
    <row r="201" spans="1:20" ht="130.5" customHeight="1" x14ac:dyDescent="0.25">
      <c r="A201" s="290"/>
      <c r="B201" s="310"/>
      <c r="C201" s="313"/>
      <c r="D201" s="316"/>
      <c r="E201" s="316"/>
      <c r="F201" s="319"/>
      <c r="G201" s="374"/>
      <c r="H201" s="377"/>
      <c r="I201" s="374"/>
      <c r="J201" s="386"/>
      <c r="K201" s="389"/>
      <c r="L201" s="162" t="s">
        <v>375</v>
      </c>
      <c r="M201" s="168"/>
      <c r="N201" s="392"/>
      <c r="O201" s="383"/>
      <c r="P201" s="402"/>
      <c r="Q201" s="402"/>
      <c r="R201" s="402"/>
      <c r="S201" s="402"/>
      <c r="T201" s="319"/>
    </row>
    <row r="202" spans="1:20" ht="86.25" customHeight="1" x14ac:dyDescent="0.25">
      <c r="A202" s="290"/>
      <c r="B202" s="310"/>
      <c r="C202" s="313"/>
      <c r="D202" s="316"/>
      <c r="E202" s="316"/>
      <c r="F202" s="319"/>
      <c r="G202" s="374"/>
      <c r="H202" s="377"/>
      <c r="I202" s="374"/>
      <c r="J202" s="386"/>
      <c r="K202" s="389"/>
      <c r="L202" s="162" t="s">
        <v>376</v>
      </c>
      <c r="M202" s="168"/>
      <c r="N202" s="392"/>
      <c r="O202" s="383"/>
      <c r="P202" s="402"/>
      <c r="Q202" s="402"/>
      <c r="R202" s="402"/>
      <c r="S202" s="402"/>
      <c r="T202" s="319"/>
    </row>
    <row r="203" spans="1:20" ht="45" customHeight="1" x14ac:dyDescent="0.25">
      <c r="A203" s="290"/>
      <c r="B203" s="310"/>
      <c r="C203" s="313"/>
      <c r="D203" s="316"/>
      <c r="E203" s="316"/>
      <c r="F203" s="319"/>
      <c r="G203" s="374"/>
      <c r="H203" s="377"/>
      <c r="I203" s="374"/>
      <c r="J203" s="386"/>
      <c r="K203" s="389"/>
      <c r="L203" s="162" t="s">
        <v>377</v>
      </c>
      <c r="M203" s="168"/>
      <c r="N203" s="392"/>
      <c r="O203" s="383"/>
      <c r="P203" s="402"/>
      <c r="Q203" s="402"/>
      <c r="R203" s="402"/>
      <c r="S203" s="402"/>
      <c r="T203" s="319"/>
    </row>
    <row r="204" spans="1:20" ht="79.5" customHeight="1" x14ac:dyDescent="0.25">
      <c r="A204" s="290"/>
      <c r="B204" s="310"/>
      <c r="C204" s="313"/>
      <c r="D204" s="316"/>
      <c r="E204" s="316"/>
      <c r="F204" s="319"/>
      <c r="G204" s="374"/>
      <c r="H204" s="377"/>
      <c r="I204" s="374"/>
      <c r="J204" s="386"/>
      <c r="K204" s="389"/>
      <c r="L204" s="162" t="s">
        <v>378</v>
      </c>
      <c r="M204" s="168"/>
      <c r="N204" s="392"/>
      <c r="O204" s="383"/>
      <c r="P204" s="402"/>
      <c r="Q204" s="402"/>
      <c r="R204" s="402"/>
      <c r="S204" s="402"/>
      <c r="T204" s="319"/>
    </row>
    <row r="205" spans="1:20" ht="46.5" customHeight="1" thickBot="1" x14ac:dyDescent="0.3">
      <c r="A205" s="291"/>
      <c r="B205" s="311"/>
      <c r="C205" s="314"/>
      <c r="D205" s="317"/>
      <c r="E205" s="317"/>
      <c r="F205" s="320"/>
      <c r="G205" s="375"/>
      <c r="H205" s="378"/>
      <c r="I205" s="375"/>
      <c r="J205" s="387"/>
      <c r="K205" s="390"/>
      <c r="L205" s="163" t="s">
        <v>30</v>
      </c>
      <c r="M205" s="168"/>
      <c r="N205" s="393"/>
      <c r="O205" s="384"/>
      <c r="P205" s="403"/>
      <c r="Q205" s="403"/>
      <c r="R205" s="403"/>
      <c r="S205" s="403"/>
      <c r="T205" s="320"/>
    </row>
    <row r="206" spans="1:20" x14ac:dyDescent="0.25">
      <c r="O206" s="63"/>
      <c r="P206" s="63"/>
      <c r="Q206" s="63"/>
      <c r="R206" s="63"/>
      <c r="S206" s="63"/>
    </row>
    <row r="207" spans="1:20" x14ac:dyDescent="0.25">
      <c r="O207" s="63"/>
      <c r="P207" s="63"/>
      <c r="Q207" s="63"/>
      <c r="R207" s="63"/>
      <c r="S207" s="63"/>
    </row>
    <row r="208" spans="1:20" x14ac:dyDescent="0.25">
      <c r="O208" s="63"/>
      <c r="P208" s="63"/>
      <c r="Q208" s="63"/>
      <c r="R208" s="63"/>
      <c r="S208" s="63"/>
    </row>
    <row r="209" spans="15:19" x14ac:dyDescent="0.25">
      <c r="O209" s="63"/>
      <c r="P209" s="63"/>
      <c r="Q209" s="63"/>
      <c r="R209" s="63"/>
      <c r="S209" s="63"/>
    </row>
    <row r="210" spans="15:19" x14ac:dyDescent="0.25">
      <c r="O210" s="63"/>
      <c r="P210" s="63"/>
      <c r="Q210" s="63"/>
      <c r="R210" s="63"/>
      <c r="S210" s="63"/>
    </row>
    <row r="211" spans="15:19" x14ac:dyDescent="0.25">
      <c r="O211" s="63"/>
      <c r="P211" s="63"/>
      <c r="Q211" s="63"/>
      <c r="R211" s="63"/>
      <c r="S211" s="63"/>
    </row>
    <row r="212" spans="15:19" x14ac:dyDescent="0.25">
      <c r="O212" s="63"/>
      <c r="P212" s="63"/>
      <c r="Q212" s="63"/>
      <c r="R212" s="63"/>
      <c r="S212" s="63"/>
    </row>
    <row r="213" spans="15:19" x14ac:dyDescent="0.25">
      <c r="O213" s="63"/>
      <c r="P213" s="63"/>
      <c r="Q213" s="63"/>
      <c r="R213" s="63"/>
      <c r="S213" s="63"/>
    </row>
    <row r="214" spans="15:19" x14ac:dyDescent="0.25">
      <c r="O214" s="63"/>
      <c r="P214" s="63"/>
      <c r="Q214" s="63"/>
      <c r="R214" s="63"/>
      <c r="S214" s="63"/>
    </row>
    <row r="215" spans="15:19" x14ac:dyDescent="0.25">
      <c r="O215" s="63"/>
      <c r="P215" s="63"/>
      <c r="Q215" s="63"/>
      <c r="R215" s="63"/>
      <c r="S215" s="63"/>
    </row>
    <row r="216" spans="15:19" x14ac:dyDescent="0.25">
      <c r="O216" s="63"/>
      <c r="P216" s="63"/>
      <c r="Q216" s="63"/>
      <c r="R216" s="63"/>
      <c r="S216" s="63"/>
    </row>
    <row r="217" spans="15:19" x14ac:dyDescent="0.25">
      <c r="O217" s="63"/>
      <c r="P217" s="63"/>
      <c r="Q217" s="63"/>
      <c r="R217" s="63"/>
      <c r="S217" s="63"/>
    </row>
    <row r="218" spans="15:19" x14ac:dyDescent="0.25">
      <c r="O218" s="63"/>
      <c r="P218" s="63"/>
      <c r="Q218" s="63"/>
      <c r="R218" s="63"/>
      <c r="S218" s="63"/>
    </row>
    <row r="219" spans="15:19" x14ac:dyDescent="0.25">
      <c r="O219" s="63"/>
      <c r="P219" s="63"/>
      <c r="Q219" s="63"/>
      <c r="R219" s="63"/>
      <c r="S219" s="63"/>
    </row>
    <row r="220" spans="15:19" x14ac:dyDescent="0.25">
      <c r="O220" s="63"/>
      <c r="P220" s="63"/>
      <c r="Q220" s="63"/>
      <c r="R220" s="63"/>
      <c r="S220" s="63"/>
    </row>
    <row r="221" spans="15:19" x14ac:dyDescent="0.25">
      <c r="O221" s="63"/>
      <c r="P221" s="63"/>
      <c r="Q221" s="63"/>
      <c r="R221" s="63"/>
      <c r="S221" s="63"/>
    </row>
    <row r="222" spans="15:19" x14ac:dyDescent="0.25">
      <c r="O222" s="63"/>
      <c r="P222" s="63"/>
      <c r="Q222" s="63"/>
      <c r="R222" s="63"/>
      <c r="S222" s="63"/>
    </row>
    <row r="223" spans="15:19" x14ac:dyDescent="0.25">
      <c r="O223" s="63"/>
      <c r="P223" s="63"/>
      <c r="Q223" s="63"/>
      <c r="R223" s="63"/>
      <c r="S223" s="63"/>
    </row>
  </sheetData>
  <mergeCells count="461">
    <mergeCell ref="A2:A205"/>
    <mergeCell ref="B2:B194"/>
    <mergeCell ref="C2:C194"/>
    <mergeCell ref="D2:D194"/>
    <mergeCell ref="E2:E194"/>
    <mergeCell ref="F2:F34"/>
    <mergeCell ref="O2:O13"/>
    <mergeCell ref="P2:P13"/>
    <mergeCell ref="Q2:Q13"/>
    <mergeCell ref="O14:O19"/>
    <mergeCell ref="P14:P19"/>
    <mergeCell ref="Q14:Q19"/>
    <mergeCell ref="G20:G23"/>
    <mergeCell ref="H20:H23"/>
    <mergeCell ref="I20:I23"/>
    <mergeCell ref="J20:J23"/>
    <mergeCell ref="K20:K34"/>
    <mergeCell ref="N20:N34"/>
    <mergeCell ref="G24:G27"/>
    <mergeCell ref="H24:H27"/>
    <mergeCell ref="I24:I27"/>
    <mergeCell ref="J24:J27"/>
    <mergeCell ref="O24:O27"/>
    <mergeCell ref="P24:P27"/>
    <mergeCell ref="R2:R13"/>
    <mergeCell ref="S2:S13"/>
    <mergeCell ref="T2:T13"/>
    <mergeCell ref="G2:G13"/>
    <mergeCell ref="H2:H13"/>
    <mergeCell ref="I2:I13"/>
    <mergeCell ref="J2:J13"/>
    <mergeCell ref="K2:K13"/>
    <mergeCell ref="N2:N13"/>
    <mergeCell ref="R14:R19"/>
    <mergeCell ref="S14:S19"/>
    <mergeCell ref="T14:T19"/>
    <mergeCell ref="G14:G19"/>
    <mergeCell ref="H14:H19"/>
    <mergeCell ref="I14:I19"/>
    <mergeCell ref="J14:J19"/>
    <mergeCell ref="K14:K19"/>
    <mergeCell ref="N14:N19"/>
    <mergeCell ref="Q24:Q27"/>
    <mergeCell ref="R24:R27"/>
    <mergeCell ref="S24:S27"/>
    <mergeCell ref="T24:T27"/>
    <mergeCell ref="O20:O23"/>
    <mergeCell ref="P20:P23"/>
    <mergeCell ref="Q20:Q23"/>
    <mergeCell ref="R20:R23"/>
    <mergeCell ref="S20:S23"/>
    <mergeCell ref="T20:T23"/>
    <mergeCell ref="Q28:Q32"/>
    <mergeCell ref="R28:R32"/>
    <mergeCell ref="S28:S32"/>
    <mergeCell ref="T28:T32"/>
    <mergeCell ref="G33:G34"/>
    <mergeCell ref="H33:H34"/>
    <mergeCell ref="I33:I34"/>
    <mergeCell ref="J33:J34"/>
    <mergeCell ref="O33:O34"/>
    <mergeCell ref="P33:P34"/>
    <mergeCell ref="G28:G32"/>
    <mergeCell ref="H28:H32"/>
    <mergeCell ref="I28:I32"/>
    <mergeCell ref="J28:J32"/>
    <mergeCell ref="O28:O32"/>
    <mergeCell ref="Q33:Q34"/>
    <mergeCell ref="R33:R34"/>
    <mergeCell ref="S33:S34"/>
    <mergeCell ref="T33:T34"/>
    <mergeCell ref="F35:F76"/>
    <mergeCell ref="G35:G39"/>
    <mergeCell ref="H35:H39"/>
    <mergeCell ref="I35:I39"/>
    <mergeCell ref="J35:J39"/>
    <mergeCell ref="K35:K59"/>
    <mergeCell ref="T35:T39"/>
    <mergeCell ref="G40:G43"/>
    <mergeCell ref="H40:H43"/>
    <mergeCell ref="I40:I43"/>
    <mergeCell ref="J40:J43"/>
    <mergeCell ref="O40:O43"/>
    <mergeCell ref="P40:P43"/>
    <mergeCell ref="Q40:Q43"/>
    <mergeCell ref="R40:R43"/>
    <mergeCell ref="S40:S43"/>
    <mergeCell ref="N35:N59"/>
    <mergeCell ref="O35:O39"/>
    <mergeCell ref="T40:T43"/>
    <mergeCell ref="G44:G48"/>
    <mergeCell ref="H44:H48"/>
    <mergeCell ref="I44:I48"/>
    <mergeCell ref="J44:J48"/>
    <mergeCell ref="O44:O48"/>
    <mergeCell ref="S53:S55"/>
    <mergeCell ref="P44:P48"/>
    <mergeCell ref="Q44:Q48"/>
    <mergeCell ref="R44:R48"/>
    <mergeCell ref="S44:S48"/>
    <mergeCell ref="T44:T48"/>
    <mergeCell ref="G49:G52"/>
    <mergeCell ref="H49:H52"/>
    <mergeCell ref="I49:I52"/>
    <mergeCell ref="J49:J52"/>
    <mergeCell ref="O49:O52"/>
    <mergeCell ref="P49:P52"/>
    <mergeCell ref="Q49:Q52"/>
    <mergeCell ref="R49:R52"/>
    <mergeCell ref="S49:S52"/>
    <mergeCell ref="T49:T52"/>
    <mergeCell ref="I73:I76"/>
    <mergeCell ref="J73:J76"/>
    <mergeCell ref="O73:O76"/>
    <mergeCell ref="P73:P76"/>
    <mergeCell ref="Q73:Q76"/>
    <mergeCell ref="T53:T55"/>
    <mergeCell ref="G56:G59"/>
    <mergeCell ref="H56:H59"/>
    <mergeCell ref="I56:I59"/>
    <mergeCell ref="J56:J59"/>
    <mergeCell ref="O56:O59"/>
    <mergeCell ref="P56:P59"/>
    <mergeCell ref="Q56:Q59"/>
    <mergeCell ref="R56:R59"/>
    <mergeCell ref="S56:S59"/>
    <mergeCell ref="T56:T59"/>
    <mergeCell ref="G53:G55"/>
    <mergeCell ref="H53:H55"/>
    <mergeCell ref="I53:I55"/>
    <mergeCell ref="J53:J55"/>
    <mergeCell ref="O53:O55"/>
    <mergeCell ref="P53:P55"/>
    <mergeCell ref="Q53:Q55"/>
    <mergeCell ref="R53:R55"/>
    <mergeCell ref="R60:R63"/>
    <mergeCell ref="S60:S63"/>
    <mergeCell ref="T60:T63"/>
    <mergeCell ref="G64:G72"/>
    <mergeCell ref="H64:H72"/>
    <mergeCell ref="I64:I72"/>
    <mergeCell ref="J64:J72"/>
    <mergeCell ref="O64:O72"/>
    <mergeCell ref="P64:P72"/>
    <mergeCell ref="Q64:Q72"/>
    <mergeCell ref="R64:R72"/>
    <mergeCell ref="S64:S72"/>
    <mergeCell ref="T64:T72"/>
    <mergeCell ref="G60:G63"/>
    <mergeCell ref="H60:H63"/>
    <mergeCell ref="I60:I63"/>
    <mergeCell ref="J60:J63"/>
    <mergeCell ref="K60:K76"/>
    <mergeCell ref="N60:N76"/>
    <mergeCell ref="O60:O63"/>
    <mergeCell ref="P60:P63"/>
    <mergeCell ref="Q60:Q63"/>
    <mergeCell ref="G73:G76"/>
    <mergeCell ref="H73:H76"/>
    <mergeCell ref="O77:O80"/>
    <mergeCell ref="P77:P80"/>
    <mergeCell ref="Q77:Q80"/>
    <mergeCell ref="R77:R80"/>
    <mergeCell ref="S77:S80"/>
    <mergeCell ref="T77:T80"/>
    <mergeCell ref="R73:R76"/>
    <mergeCell ref="S73:S76"/>
    <mergeCell ref="T73:T76"/>
    <mergeCell ref="T85:T88"/>
    <mergeCell ref="G89:G91"/>
    <mergeCell ref="H89:H91"/>
    <mergeCell ref="I89:I91"/>
    <mergeCell ref="J89:J91"/>
    <mergeCell ref="O89:O91"/>
    <mergeCell ref="P89:P91"/>
    <mergeCell ref="Q81:Q84"/>
    <mergeCell ref="R81:R84"/>
    <mergeCell ref="S81:S84"/>
    <mergeCell ref="T81:T84"/>
    <mergeCell ref="G85:G88"/>
    <mergeCell ref="H85:H88"/>
    <mergeCell ref="I85:I88"/>
    <mergeCell ref="J85:J88"/>
    <mergeCell ref="O85:O88"/>
    <mergeCell ref="P85:P88"/>
    <mergeCell ref="G81:G84"/>
    <mergeCell ref="H81:H84"/>
    <mergeCell ref="I81:I84"/>
    <mergeCell ref="J81:J84"/>
    <mergeCell ref="O81:O84"/>
    <mergeCell ref="K77:K95"/>
    <mergeCell ref="N77:N95"/>
    <mergeCell ref="T92:T95"/>
    <mergeCell ref="F96:F137"/>
    <mergeCell ref="G96:G98"/>
    <mergeCell ref="H96:H98"/>
    <mergeCell ref="I96:I98"/>
    <mergeCell ref="J96:J98"/>
    <mergeCell ref="K96:K118"/>
    <mergeCell ref="Q89:Q91"/>
    <mergeCell ref="R89:R91"/>
    <mergeCell ref="S89:S91"/>
    <mergeCell ref="T89:T91"/>
    <mergeCell ref="G92:G95"/>
    <mergeCell ref="H92:H95"/>
    <mergeCell ref="I92:I95"/>
    <mergeCell ref="J92:J95"/>
    <mergeCell ref="O92:O95"/>
    <mergeCell ref="P92:P95"/>
    <mergeCell ref="F77:F95"/>
    <mergeCell ref="G77:G80"/>
    <mergeCell ref="H77:H80"/>
    <mergeCell ref="I77:I80"/>
    <mergeCell ref="J77:J80"/>
    <mergeCell ref="T96:T98"/>
    <mergeCell ref="G99:G101"/>
    <mergeCell ref="T99:T101"/>
    <mergeCell ref="G102:G104"/>
    <mergeCell ref="H102:H104"/>
    <mergeCell ref="I102:I104"/>
    <mergeCell ref="J102:J104"/>
    <mergeCell ref="O102:O104"/>
    <mergeCell ref="P102:P104"/>
    <mergeCell ref="Q102:Q104"/>
    <mergeCell ref="R102:R104"/>
    <mergeCell ref="S102:S104"/>
    <mergeCell ref="T102:T104"/>
    <mergeCell ref="H99:H101"/>
    <mergeCell ref="I99:I101"/>
    <mergeCell ref="J99:J101"/>
    <mergeCell ref="O99:O101"/>
    <mergeCell ref="P99:P101"/>
    <mergeCell ref="Q99:Q101"/>
    <mergeCell ref="R99:R101"/>
    <mergeCell ref="S99:S101"/>
    <mergeCell ref="N96:N118"/>
    <mergeCell ref="O96:O98"/>
    <mergeCell ref="T105:T107"/>
    <mergeCell ref="G108:G111"/>
    <mergeCell ref="H108:H111"/>
    <mergeCell ref="I108:I111"/>
    <mergeCell ref="J108:J111"/>
    <mergeCell ref="O108:O111"/>
    <mergeCell ref="P108:P111"/>
    <mergeCell ref="Q108:Q111"/>
    <mergeCell ref="R108:R111"/>
    <mergeCell ref="S108:S111"/>
    <mergeCell ref="T108:T111"/>
    <mergeCell ref="G105:G107"/>
    <mergeCell ref="H105:H107"/>
    <mergeCell ref="I105:I107"/>
    <mergeCell ref="J105:J107"/>
    <mergeCell ref="O105:O107"/>
    <mergeCell ref="P105:P107"/>
    <mergeCell ref="Q105:Q107"/>
    <mergeCell ref="R105:R107"/>
    <mergeCell ref="S105:S107"/>
    <mergeCell ref="O119:O121"/>
    <mergeCell ref="P119:P121"/>
    <mergeCell ref="Q119:Q121"/>
    <mergeCell ref="T112:T114"/>
    <mergeCell ref="G115:G118"/>
    <mergeCell ref="H115:H118"/>
    <mergeCell ref="I115:I118"/>
    <mergeCell ref="J115:J118"/>
    <mergeCell ref="O115:O118"/>
    <mergeCell ref="P115:P118"/>
    <mergeCell ref="Q115:Q118"/>
    <mergeCell ref="R115:R118"/>
    <mergeCell ref="S115:S118"/>
    <mergeCell ref="T115:T118"/>
    <mergeCell ref="G112:G114"/>
    <mergeCell ref="H112:H114"/>
    <mergeCell ref="I112:I114"/>
    <mergeCell ref="J112:J114"/>
    <mergeCell ref="O112:O114"/>
    <mergeCell ref="P112:P114"/>
    <mergeCell ref="Q112:Q114"/>
    <mergeCell ref="R112:R114"/>
    <mergeCell ref="S112:S114"/>
    <mergeCell ref="T122:T126"/>
    <mergeCell ref="G127:G132"/>
    <mergeCell ref="H127:H132"/>
    <mergeCell ref="I127:I132"/>
    <mergeCell ref="J127:J132"/>
    <mergeCell ref="O127:O132"/>
    <mergeCell ref="P127:P132"/>
    <mergeCell ref="Q127:Q132"/>
    <mergeCell ref="R119:R121"/>
    <mergeCell ref="S119:S121"/>
    <mergeCell ref="T119:T121"/>
    <mergeCell ref="G122:G126"/>
    <mergeCell ref="H122:H126"/>
    <mergeCell ref="I122:I126"/>
    <mergeCell ref="J122:J126"/>
    <mergeCell ref="O122:O126"/>
    <mergeCell ref="P122:P126"/>
    <mergeCell ref="Q122:Q126"/>
    <mergeCell ref="G119:G121"/>
    <mergeCell ref="H119:H121"/>
    <mergeCell ref="I119:I121"/>
    <mergeCell ref="J119:J121"/>
    <mergeCell ref="K119:K137"/>
    <mergeCell ref="N119:N137"/>
    <mergeCell ref="H138:H142"/>
    <mergeCell ref="I138:I142"/>
    <mergeCell ref="J138:J142"/>
    <mergeCell ref="K138:K153"/>
    <mergeCell ref="N138:N153"/>
    <mergeCell ref="R127:R132"/>
    <mergeCell ref="S127:S132"/>
    <mergeCell ref="T127:T132"/>
    <mergeCell ref="G133:G137"/>
    <mergeCell ref="H133:H137"/>
    <mergeCell ref="I133:I137"/>
    <mergeCell ref="J133:J137"/>
    <mergeCell ref="O133:O137"/>
    <mergeCell ref="P133:P137"/>
    <mergeCell ref="Q133:Q137"/>
    <mergeCell ref="O138:O142"/>
    <mergeCell ref="P138:P142"/>
    <mergeCell ref="Q138:Q142"/>
    <mergeCell ref="R138:R142"/>
    <mergeCell ref="S138:S142"/>
    <mergeCell ref="T138:T142"/>
    <mergeCell ref="R133:R137"/>
    <mergeCell ref="S133:S137"/>
    <mergeCell ref="T133:T137"/>
    <mergeCell ref="T150:T153"/>
    <mergeCell ref="F154:F173"/>
    <mergeCell ref="G154:G165"/>
    <mergeCell ref="H154:H165"/>
    <mergeCell ref="I154:I165"/>
    <mergeCell ref="J154:J165"/>
    <mergeCell ref="K154:K173"/>
    <mergeCell ref="Q143:Q149"/>
    <mergeCell ref="R143:R149"/>
    <mergeCell ref="S143:S149"/>
    <mergeCell ref="T143:T149"/>
    <mergeCell ref="G150:G153"/>
    <mergeCell ref="H150:H153"/>
    <mergeCell ref="I150:I153"/>
    <mergeCell ref="J150:J153"/>
    <mergeCell ref="O150:O153"/>
    <mergeCell ref="P150:P153"/>
    <mergeCell ref="G143:G149"/>
    <mergeCell ref="H143:H149"/>
    <mergeCell ref="I143:I149"/>
    <mergeCell ref="J143:J149"/>
    <mergeCell ref="O143:O149"/>
    <mergeCell ref="F138:F153"/>
    <mergeCell ref="G138:G142"/>
    <mergeCell ref="G167:G169"/>
    <mergeCell ref="H167:H169"/>
    <mergeCell ref="I167:I169"/>
    <mergeCell ref="J167:J169"/>
    <mergeCell ref="O167:O169"/>
    <mergeCell ref="P167:P169"/>
    <mergeCell ref="Q167:Q169"/>
    <mergeCell ref="R167:R169"/>
    <mergeCell ref="S167:S169"/>
    <mergeCell ref="N154:N173"/>
    <mergeCell ref="O154:O165"/>
    <mergeCell ref="G180:G184"/>
    <mergeCell ref="H180:H184"/>
    <mergeCell ref="I180:I184"/>
    <mergeCell ref="J180:J184"/>
    <mergeCell ref="O180:O184"/>
    <mergeCell ref="P180:P184"/>
    <mergeCell ref="T170:T173"/>
    <mergeCell ref="F174:F194"/>
    <mergeCell ref="G174:G179"/>
    <mergeCell ref="H174:H179"/>
    <mergeCell ref="I174:I179"/>
    <mergeCell ref="J174:J179"/>
    <mergeCell ref="K174:K194"/>
    <mergeCell ref="N174:N194"/>
    <mergeCell ref="O174:O179"/>
    <mergeCell ref="P174:P179"/>
    <mergeCell ref="G170:G173"/>
    <mergeCell ref="H170:H173"/>
    <mergeCell ref="I170:I173"/>
    <mergeCell ref="J170:J173"/>
    <mergeCell ref="O170:O173"/>
    <mergeCell ref="P170:P173"/>
    <mergeCell ref="Q170:Q173"/>
    <mergeCell ref="R170:R173"/>
    <mergeCell ref="B195:B205"/>
    <mergeCell ref="C195:C205"/>
    <mergeCell ref="D195:D205"/>
    <mergeCell ref="E195:E205"/>
    <mergeCell ref="F195:F205"/>
    <mergeCell ref="G195:G205"/>
    <mergeCell ref="Q185:Q189"/>
    <mergeCell ref="R185:R189"/>
    <mergeCell ref="S185:S189"/>
    <mergeCell ref="G190:G194"/>
    <mergeCell ref="H190:H194"/>
    <mergeCell ref="I190:I194"/>
    <mergeCell ref="J190:J194"/>
    <mergeCell ref="O190:O194"/>
    <mergeCell ref="P190:P194"/>
    <mergeCell ref="G185:G189"/>
    <mergeCell ref="H185:H189"/>
    <mergeCell ref="I185:I189"/>
    <mergeCell ref="J185:J189"/>
    <mergeCell ref="O185:O189"/>
    <mergeCell ref="P185:P189"/>
    <mergeCell ref="H195:H205"/>
    <mergeCell ref="I195:I205"/>
    <mergeCell ref="J195:J205"/>
    <mergeCell ref="K195:K205"/>
    <mergeCell ref="N195:N205"/>
    <mergeCell ref="O195:O205"/>
    <mergeCell ref="Q190:Q194"/>
    <mergeCell ref="R190:R194"/>
    <mergeCell ref="S190:S194"/>
    <mergeCell ref="P195:P205"/>
    <mergeCell ref="Q195:Q205"/>
    <mergeCell ref="R195:R205"/>
    <mergeCell ref="S195:S205"/>
    <mergeCell ref="T195:T205"/>
    <mergeCell ref="P28:P32"/>
    <mergeCell ref="S35:S39"/>
    <mergeCell ref="R35:R39"/>
    <mergeCell ref="Q35:Q39"/>
    <mergeCell ref="P35:P39"/>
    <mergeCell ref="T190:T194"/>
    <mergeCell ref="T185:T189"/>
    <mergeCell ref="Q180:Q184"/>
    <mergeCell ref="R180:R184"/>
    <mergeCell ref="S180:S184"/>
    <mergeCell ref="T180:T184"/>
    <mergeCell ref="Q174:Q179"/>
    <mergeCell ref="R174:R179"/>
    <mergeCell ref="S174:S179"/>
    <mergeCell ref="T174:T179"/>
    <mergeCell ref="T167:T169"/>
    <mergeCell ref="S170:S173"/>
    <mergeCell ref="T154:T165"/>
    <mergeCell ref="Q150:Q153"/>
    <mergeCell ref="S154:S165"/>
    <mergeCell ref="R154:R165"/>
    <mergeCell ref="Q154:Q165"/>
    <mergeCell ref="P154:P165"/>
    <mergeCell ref="P81:P84"/>
    <mergeCell ref="S96:S98"/>
    <mergeCell ref="R96:R98"/>
    <mergeCell ref="Q96:Q98"/>
    <mergeCell ref="P96:P98"/>
    <mergeCell ref="P143:P149"/>
    <mergeCell ref="R150:R153"/>
    <mergeCell ref="S150:S153"/>
    <mergeCell ref="R122:R126"/>
    <mergeCell ref="S122:S126"/>
    <mergeCell ref="Q92:Q95"/>
    <mergeCell ref="R92:R95"/>
    <mergeCell ref="S92:S95"/>
    <mergeCell ref="Q85:Q88"/>
    <mergeCell ref="R85:R88"/>
    <mergeCell ref="S85:S8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PLAN DE ACCION 2020-2023</vt:lpstr>
      <vt:lpstr>PLAN DE ACCION 2020</vt:lpstr>
      <vt:lpstr>Hoja2</vt:lpstr>
      <vt:lpstr>Hoja3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Rafael Escudero Aguirre</cp:lastModifiedBy>
  <cp:revision/>
  <dcterms:created xsi:type="dcterms:W3CDTF">2020-06-30T16:04:39Z</dcterms:created>
  <dcterms:modified xsi:type="dcterms:W3CDTF">2021-05-13T19:53:23Z</dcterms:modified>
  <cp:category/>
  <cp:contentStatus/>
</cp:coreProperties>
</file>