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G:\Tercer seguimiento al PAAC\"/>
    </mc:Choice>
  </mc:AlternateContent>
  <xr:revisionPtr revIDLastSave="0" documentId="13_ncr:1_{7EEE6405-7873-4A6E-8090-AE5097302A46}" xr6:coauthVersionLast="45" xr6:coauthVersionMax="46" xr10:uidLastSave="{00000000-0000-0000-0000-000000000000}"/>
  <bookViews>
    <workbookView xWindow="-120" yWindow="-120" windowWidth="20730" windowHeight="11160" activeTab="2" xr2:uid="{00000000-000D-0000-FFFF-FFFF00000000}"/>
  </bookViews>
  <sheets>
    <sheet name="SEGUIMIENTO MATRIZ DE RIESGOS" sheetId="3" r:id="rId1"/>
    <sheet name="SEGUIMIENTO AL PLAN" sheetId="1" r:id="rId2"/>
    <sheet name="CONSOLIDADO" sheetId="2" r:id="rId3"/>
  </sheets>
  <definedNames>
    <definedName name="_xlnm._FilterDatabase" localSheetId="1" hidden="1">'SEGUIMIENTO AL PLAN'!$A$1:$I$38</definedName>
    <definedName name="_xlnm._FilterDatabase" localSheetId="0" hidden="1">'SEGUIMIENTO MATRIZ DE RIESGOS'!$A$2:$R$14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2" l="1"/>
  <c r="F13" i="2"/>
  <c r="F11" i="2"/>
  <c r="F7" i="2"/>
  <c r="P3" i="3" l="1"/>
  <c r="B3" i="2"/>
  <c r="F3" i="2" s="1"/>
</calcChain>
</file>

<file path=xl/sharedStrings.xml><?xml version="1.0" encoding="utf-8"?>
<sst xmlns="http://schemas.openxmlformats.org/spreadsheetml/2006/main" count="381" uniqueCount="242">
  <si>
    <t>Mapa y Plan de tratamiento de Riesgos</t>
  </si>
  <si>
    <t xml:space="preserve">N </t>
  </si>
  <si>
    <t>Proceso</t>
  </si>
  <si>
    <t>Riesgo</t>
  </si>
  <si>
    <t xml:space="preserve">Clasificacion </t>
  </si>
  <si>
    <t>Causas</t>
  </si>
  <si>
    <t>Probabilidad</t>
  </si>
  <si>
    <t>Impacto</t>
  </si>
  <si>
    <t>Riesgo Residual</t>
  </si>
  <si>
    <t>Opción Manejo</t>
  </si>
  <si>
    <t xml:space="preserve">Actividad de Control </t>
  </si>
  <si>
    <t xml:space="preserve">Soporte </t>
  </si>
  <si>
    <t>Responsable</t>
  </si>
  <si>
    <t xml:space="preserve">Tiempo </t>
  </si>
  <si>
    <t>Indicador</t>
  </si>
  <si>
    <t>% de Avance Enero a Abril de 2020</t>
  </si>
  <si>
    <t>% de Avance Mayo a Agosto de 2020</t>
  </si>
  <si>
    <t>Observaciones</t>
  </si>
  <si>
    <t>Control Interno</t>
  </si>
  <si>
    <t>Falta de seguimiento a los planes de mejoramiento suscritos con las dependencias auditadas, que no permitiria un mejoramiento de los procesos</t>
  </si>
  <si>
    <t>Corrupción</t>
  </si>
  <si>
    <t>1.Falta de control
a las acciones planteadas por los Procesos auditados</t>
  </si>
  <si>
    <t>Probable</t>
  </si>
  <si>
    <t>MAYOR</t>
  </si>
  <si>
    <t>MODERADO</t>
  </si>
  <si>
    <t>Reducir el riesgo</t>
  </si>
  <si>
    <t xml:space="preserve">1)Realizar un balance de las acciones pendientes por cumplir de los planes de mejoramientos internos suscritos con las Dependencias </t>
  </si>
  <si>
    <t>Oficios de seguimiento
Matriz de cronograma de seguimiento</t>
  </si>
  <si>
    <t>Jefe de la Oficina de Control Interno</t>
  </si>
  <si>
    <t>FEBRERO-DICIEMBRE 2020</t>
  </si>
  <si>
    <t>(Seguimiento a Planes de mejoramiento / Total planes de mejoramiento suscritos)*100</t>
  </si>
  <si>
    <t>GESTIÓN ADMINISTRATIVA Y FINANCIERA</t>
  </si>
  <si>
    <t xml:space="preserve">Indebida adquisicion de bienes y servicios  por parte del funcionario responsable sin atención a las necesisades y costos reales de los productos para obtener un beneficio personal, generalmente económico. </t>
  </si>
  <si>
    <t>1), Falta de Objetividad en la determinación de las necesidades reales de bienes y servicios, desconociendo el plan de adquisiciones aprobado por la Entidad 2),Falta de Etica  3) Estudios previos deficientes respecto a los bienes y servicios a adquirir  y en la selección del Contratista</t>
  </si>
  <si>
    <t>Moderado</t>
  </si>
  <si>
    <t>Alto</t>
  </si>
  <si>
    <t>Evitar el riesgo</t>
  </si>
  <si>
    <t xml:space="preserve">1.Seguimiento al Plan de Adquisiciones semestralmente 2. Adelantar en mayor proporción las Adquisiciones de bienes y servicios a través de Colombia Compra Efiente </t>
  </si>
  <si>
    <t>1) Matriz de Seguimiento al plan de Adquicisiones 2). Compras realizadas por Colombia Compra Efieicnte</t>
  </si>
  <si>
    <t>Subdireccion Administrativa y Financiera</t>
  </si>
  <si>
    <t>03/02/2020-31-12-2020</t>
  </si>
  <si>
    <t>1)No. Seguimientos Programados/No. De Seguimiento Realizados 
2) No. Compras realizadas por Colombia Compra Eficiente/Total de Compras realizadas durante el año</t>
  </si>
  <si>
    <t>Falta de objetividad en las Liquidaciones para el tràmite de los permisos ambientales, para favorecer a terceros</t>
  </si>
  <si>
    <t>1)Falta de etica en los funcionarios y/o contratistas buscando favorecer a terceros 2)falta de un implementación de un Software para la realización de las Liquidaciones.3) Insuficiencia en la planta de cargos de planta, para asignar el desarrollo de esta actividad</t>
  </si>
  <si>
    <t>1)Revisión y Seguimiento de las Liquidaciones y Trámites en la Entiad 2) Automatización de las Liquidaciones de los trámites ambientales</t>
  </si>
  <si>
    <t>2 seguimientos realizados al año</t>
  </si>
  <si>
    <t>subdirectora administrativa y financiera</t>
  </si>
  <si>
    <t>03/02/2020 -31/12/2020</t>
  </si>
  <si>
    <t>2. Informes de seguimientos realizados durante el año</t>
  </si>
  <si>
    <t>Recibir dádivas o beneficios a nombre propio o de terceros, en el otorgamiento de un permiso ambiental</t>
  </si>
  <si>
    <t>1)Falta de etica y moral en los funcionarios o contratistas buscando favorecer intereses personales o favorecimiento de terceros. 2) falta de información clara y publicidad de las condiciones y requisitos para el otorgamiento de un trámite o permiso ambiental, 3) falta de automatización de los procesos internos.4,Falta de Control en el proceso de pagos en financiera. 5, Falsificación de documentos y/o información</t>
  </si>
  <si>
    <t>1, Utilizar sello seco en los docuemntos que se gerenren en el área administrativa y financiera. 2) Optimización del Sistema de Información VITAL 3. Capacitación de los Funcionariones que participan en el otorgamiento y utilización del Sistema de Información Vital</t>
  </si>
  <si>
    <t>1) Documentos con el sello seco implementado. 2) Trámites atendidos en el software Vital 2) 1 Capacitación a los funcionarios que participen en los trámites a través del Sistema VITAL</t>
  </si>
  <si>
    <t>Ssubdirectora administrativa y financiera</t>
  </si>
  <si>
    <t xml:space="preserve">2 seguimientos realizados durante el año de las Liquidaciones generadas en la Subdirección Administrativa y Financiera 2) 1 Capacitación a funcionarios y contratistas </t>
  </si>
  <si>
    <t>OFICINA ASESORA DE PLANEACIÓN</t>
  </si>
  <si>
    <t>Falta de Seguimietno y actulización de los mapas de riesgos de la entidad</t>
  </si>
  <si>
    <t xml:space="preserve">1.Ausencia de Revisión y actualización de los mapas de riesgos  2. materializacion de riesgos y malas practicas en el cumplimiento de las funciones de la Entidad
</t>
  </si>
  <si>
    <t>Revisión y Seguimiento de los procesos de la Entidad para la actualización de los mapas de riesgos</t>
  </si>
  <si>
    <t>Seguimientos y actualizaciones realizadas a los mapas de riesgos de los procesos internos de todas áreas de la Entidad</t>
  </si>
  <si>
    <t>Jefe Oficina Asesora de Planeacion</t>
  </si>
  <si>
    <t>03/02/2020-31/12/2020</t>
  </si>
  <si>
    <t>Actualización de los Mapas de Riesgos de los Procesos Estratégicos, Misionales y de Apoyo identificados por la Entidad.</t>
  </si>
  <si>
    <t>OFICINA ASESORA JURÍDICA</t>
  </si>
  <si>
    <t>Conflicto de interes en procesos sancionatorios</t>
  </si>
  <si>
    <t>Falta de etica y moral en los funcionarios que puedan manejar procesos sancionatorios, 2. Insuficiencia en la planta de Cargos, lo cual se suple con la contratación de personal en la modalidad de prestación de servicios profesionales y de apoyo a la gestión.</t>
  </si>
  <si>
    <t>Clausula contractual donde  se cuenta con una declaracion de etica y trasparencia en el ejercicio de las funciones</t>
  </si>
  <si>
    <t>Implementar en cada contrato clausula contractual donde  se cuenta con una declaracion de etica y trasparencia en el ejercicio de las funciones</t>
  </si>
  <si>
    <t>Jefe de Oficina Asora Juridica</t>
  </si>
  <si>
    <t>Contratos con cláusula de declaración de ética y transparencia / Total de contratos publicados</t>
  </si>
  <si>
    <t>Incorrecta tasacion de sanciones en procesos administrativos sancionatorios con el objeto de favorecer a terceros</t>
  </si>
  <si>
    <t>1. Inexperiencia en la dosimetria sancionadora,2, Escaso impulso procesal de practicas  y pertinencia probatoria.3) Falta de Ëtica en la tasación</t>
  </si>
  <si>
    <t>Comites o mesa de trabajos internas para validar las pertinencias en las sanciones, establecer el procedimiento para los Procesos Administrativos Sancionatorios</t>
  </si>
  <si>
    <t>Continuar con la formalizacion e  implementación del procedimiento que permita realizar el seguimiento adecuado a este tipo de procesos juridicos</t>
  </si>
  <si>
    <t>Seguimiento a los entres de control, por informe presentados</t>
  </si>
  <si>
    <t>Indebida celebración de contratos y/o manipulación del proceso contractual para favorecer a terceros</t>
  </si>
  <si>
    <t>1) Falta de Etica y sentido de pertinencia en los responsbles o involucrados en los procesos contractuales 2) Inadecuada planeacion y pertinencia de la contratación 3) Celebración de contratos sin el lleno que requisitos legales 4) Cambio constante de normas jurídicas que rigen el proceso contractual 5, No publicación en el SECOP de los procesos contractuales</t>
  </si>
  <si>
    <t>1) Publicación del proceso contractual en el SECOP dentro de los términos legales. 2) Utilización prioritaria de Colombia Compra eficiente 3. verificación de que los procesos esten ajustados al Manuald e Contratación de la Entidad 4) Utilización permanente de la Lista de Chequeo de documentos por expediente y revisiones precontractuales</t>
  </si>
  <si>
    <t>1. Constancia de Publicación en la Página del SECOP de los procesos contractuales 2) La debida gestión documental y custodia de la totalidad de los expedientes que conforman la contratación de la Entidad a cargo del funcionario responsable en el área jurídica.3)lista de chequeo de requisitos y etapas contractuales.</t>
  </si>
  <si>
    <t xml:space="preserve">No. De procesos publicados en el secop/totalidad de la Contración de la Entidad </t>
  </si>
  <si>
    <t>Favorecimiento a particulares por fuera de los procedimientos legales e institucionales</t>
  </si>
  <si>
    <t>1. Beneficio economico propio o para  terceros.                                                         
2. subjetividad en la toma de decisiones en los procesos administrativos y contractuales que se adelenten.
3. Insuficiencia en la Planta de Personal asignada al área jurídica para el cumplimientos de las Funciones misionales.</t>
  </si>
  <si>
    <t>Casi seguro</t>
  </si>
  <si>
    <t xml:space="preserve">Mayor </t>
  </si>
  <si>
    <t>1.Revision los hallazgos detectados por Control Interno y verificar la evidencia de los hallazgos.  
2,*Definir controles y estandarazación de actividades a traves de un procedimiento 3. establecer un plan de descongestión con el fin de resolver los asuntos pendientes por falta de impulso procesal y/o decisioón final.</t>
  </si>
  <si>
    <t>1) Informe de auditoria interna2)Procedimientos actaulizados y aprobados</t>
  </si>
  <si>
    <t># de informes presentados</t>
  </si>
  <si>
    <t>Inadecuada defensa judicial en los procesos judiciales en contra de la Entidad, lo cual conllvarían a fallos condenatorios en detrimento del patrimonio de la Entidad, o en favoreciento de un particular</t>
  </si>
  <si>
    <t>1.insuficiencia de la planta de personal 2. Vencimientos de téminos judiciales y defensa inefiente 3 Falta de atención oportuna de las peticiones de la ciudadanía.</t>
  </si>
  <si>
    <t>*Establecer puntos de control al procedimiento Representación Judicial y extrajudicial, que permitan realizar seguimiento y control de los procesos judiciales
*Hacer seguimiento a las actuaciones que realizan los apoderados judiciales.
*Capacitar a los servidores que ejercen la representación judicial.</t>
  </si>
  <si>
    <t>Seguimiento a los controles establecios, Seguimiento a los procesos juduciales, informe de capacitaciones.</t>
  </si>
  <si>
    <t># de informes de presentados/total de informes programados de los seguimientos a la defensa judicial</t>
  </si>
  <si>
    <t>SUBDIRECCIÓN TÉCNICA Y DESARROLLO SOSTENIBLE</t>
  </si>
  <si>
    <t xml:space="preserve">Favorecimiento a usuarios y sujetos de control ambiental por la Dependencia por un beneficio económico, afectando el ejercio de las funciones de Autoriadad Ambiental </t>
  </si>
  <si>
    <t>1.Falta de ética y sentido de pertienencia de los serviodes de la Dependencia 2. Aplicación de criterios subjetivos en la toma de decisiones 3) falta de utilización de la plataforma vital en los casos que lo ameritan.4. Insuficiencia de la planta de personal de la Dependencia, que se suple con Prestación de Servicios Profesionales y de Apoyo, afectando la continuidad en el manejo de la información y del conocimiento adquirido.</t>
  </si>
  <si>
    <t>1,Definición de controles y estandarazación de actividades a través de un procedimiento establecido  
2)Contratación de personal idoneo en los aspectos técnicos del área 3)Optimizaciónde los sistemas de información relacionados con las obligaciones tecnicas ambientales legales</t>
  </si>
  <si>
    <t xml:space="preserve">Controles y seguimientos definidos en los procedimientos realizados por el área técnica. </t>
  </si>
  <si>
    <t>Suddirector tecnico de desarrollo sostenible</t>
  </si>
  <si>
    <t xml:space="preserve">Seguimiento trimestral </t>
  </si>
  <si>
    <t>No. De procesos documentados/total de los procesos del área técnica</t>
  </si>
  <si>
    <t>Atención de solicitudes de particulares por fuera de los procedimientos administrativos establecidos por la Entidad en benefio propio y de particulares, generalmente económico</t>
  </si>
  <si>
    <t xml:space="preserve">1.Inadecuada planeación en el establecimiento del cronogramas de visitas técnicas
2. Falta de etica y moral administrativa. 3) Procedimientos internos no documentados 
</t>
  </si>
  <si>
    <t>Diseño del Cronogramas de visitas técnicas y procedimientos a desarrollar por el área Técnica  atendiendo un orden cronológico y la priorización de los asuntos asignados</t>
  </si>
  <si>
    <t>Realizar seguimiento a  Las visitas técnicas realizadas y control previo por parte del Coordinador del área.</t>
  </si>
  <si>
    <t>02/02/2020-31/12/2020</t>
  </si>
  <si>
    <t>Entidad:</t>
  </si>
  <si>
    <t>Establecimiento Público Ambiental -EPA- Cartagena</t>
  </si>
  <si>
    <t>Vigencia:</t>
  </si>
  <si>
    <t>N°</t>
  </si>
  <si>
    <t>Componente</t>
  </si>
  <si>
    <t>Acciones</t>
  </si>
  <si>
    <t>Porcentaje de avance Enero a Abril de 2020</t>
  </si>
  <si>
    <t>Porcentaje de avance Mayo a Agosto de 2020</t>
  </si>
  <si>
    <t>Gestión del Riesgo de Corrupción</t>
  </si>
  <si>
    <t>Revisar la política de gestión de riesgos y proponer posibles mejoras</t>
  </si>
  <si>
    <t>Oficina Asesora de Planeación</t>
  </si>
  <si>
    <t>Política de gestión de riesgos revisada con mejoras realizadas</t>
  </si>
  <si>
    <t>Socializar  la política de gestión de riesgos.</t>
  </si>
  <si>
    <t xml:space="preserve">Política de riesgos socializada a los líderes de Procesos </t>
  </si>
  <si>
    <t>construcción y Actualización del mapa de riesgos de corrupción de la Entidad</t>
  </si>
  <si>
    <t>Oficina Asesora de Planeación-Líderes de Proceso con riesgos de corrupción identificados</t>
  </si>
  <si>
    <t>Riesgos de corrupción actualizados y publicados</t>
  </si>
  <si>
    <t>Socializar del mapa de riesgos a funcionarios de la entidad.</t>
  </si>
  <si>
    <t>Mapa de riesgos de corrupción socializado.</t>
  </si>
  <si>
    <t>Matriz de Riesgos publicada en la Pagina wed de la Entidad</t>
  </si>
  <si>
    <t>Matriz de riesgos  publicada.</t>
  </si>
  <si>
    <t>realizar seguimiento a la matriz de los riesgos de corrucpión y presentar mejoras</t>
  </si>
  <si>
    <t>Líderes de Proceso con riesgos de corrupción identificados</t>
  </si>
  <si>
    <t>reportes de los monitoreos realizados por los lideres de los Procesos</t>
  </si>
  <si>
    <t>Realizar  el seguimiento a las acciones ejecutadas cuatrimestralmente y publicarlo en la Pagina wed de la Entidad</t>
  </si>
  <si>
    <t>Oficina de Control Interno</t>
  </si>
  <si>
    <t>Seguimiento al mapa de riesgos de corrupción publicado en página web y a las estrategias del PAAC 2020</t>
  </si>
  <si>
    <t>Estrategia Antitrámites</t>
  </si>
  <si>
    <t>Realizar el trámite completo en línea través de la plataforma VITAL</t>
  </si>
  <si>
    <t>Oficina asesora Juridica</t>
  </si>
  <si>
    <t>Permisos de vertimientos</t>
  </si>
  <si>
    <t>Permisos de aprovechamiento forestal</t>
  </si>
  <si>
    <t>Licencias Ambientales</t>
  </si>
  <si>
    <t>Permisos de ocupación de cauce</t>
  </si>
  <si>
    <t>Permisos emisiones de fuentes fijas</t>
  </si>
  <si>
    <t>Modificación de plan de manejo</t>
  </si>
  <si>
    <t>Modificación de licencia ambiental</t>
  </si>
  <si>
    <t>Liquidación de permisos</t>
  </si>
  <si>
    <t>Información Soporte</t>
  </si>
  <si>
    <t>Quejas y denuncias</t>
  </si>
  <si>
    <t>Beneficios tributarios</t>
  </si>
  <si>
    <t>Reporte de contingencias</t>
  </si>
  <si>
    <t>Subdireccion Tecnica  de Desarrollo Sostenible</t>
  </si>
  <si>
    <t>Salvoconducto</t>
  </si>
  <si>
    <t>Rendición de Cuentas</t>
  </si>
  <si>
    <t xml:space="preserve">Publicar información relacionada con los resultados y avances de la gestión institucional </t>
  </si>
  <si>
    <t>Oficina Asesora de Planeación, Direccion General</t>
  </si>
  <si>
    <t>Información actualizada en la página web de la entidad</t>
  </si>
  <si>
    <t>Atención al Ciudadano</t>
  </si>
  <si>
    <t>Capacitar sobre Atencion al Cliente a los funcionarios de la entidad</t>
  </si>
  <si>
    <t>Una actividad de socializacion al año</t>
  </si>
  <si>
    <t>Disponer de una extension telefonica exclusiva para la Atencion al Ciudadano</t>
  </si>
  <si>
    <t xml:space="preserve"> Subdireccion Administrativa y financiera
</t>
  </si>
  <si>
    <t>Linea en funcionamiento y con la atencion necesaria</t>
  </si>
  <si>
    <t>Capacitar a funcionarios y contratistas de EPA, sobre la metodologia de Educaciòn Ambiental</t>
  </si>
  <si>
    <t>Subdirecciòn de Investigaciòn y Educaciòn Ambiental</t>
  </si>
  <si>
    <t>Disponer de un correo electrònico institucional para recbir las solicituds de capacitaciony sensibilizacion ambiental</t>
  </si>
  <si>
    <t>educacion@epacartagena.gov.co</t>
  </si>
  <si>
    <t xml:space="preserve">Realizar capacitación a funcionarios, contratistas, aseo y vigilancia en los protocolos de servicio al ciudadano </t>
  </si>
  <si>
    <r>
      <t xml:space="preserve">Funcionarios, contratistas, personal de aseo, vigilancia y cafetería capacitados
</t>
    </r>
    <r>
      <rPr>
        <sz val="10"/>
        <color indexed="10"/>
        <rFont val="Calibri"/>
        <family val="2"/>
      </rPr>
      <t/>
    </r>
  </si>
  <si>
    <t>Realizar capacitación a funcionarios, contratistas sobre el Plan de acciòn de la entidad y se conviertan en multiplicadores de las estrategias y metodologia de Educaciòn Ambiental</t>
  </si>
  <si>
    <t>Ajustar el contenido de las encuestas de verificación y calidad del servicio, aplicar las encuestas a los usuarios, tabularlas y evaluarlas</t>
  </si>
  <si>
    <t xml:space="preserve">Oficina Asesora de Planeacion y Subdireccion Administrativa y financiera
</t>
  </si>
  <si>
    <t xml:space="preserve">Encuestas ajustadas, tabuladas y evaluadas </t>
  </si>
  <si>
    <t xml:space="preserve">Mantener la interaccion con la ciudadania a traves de las redes sociales(Instagram, YouTube, Twitter y Facebook) </t>
  </si>
  <si>
    <t xml:space="preserve">Oficina Asesora de Planeacion , Grupo de comunicación y Prensa
</t>
  </si>
  <si>
    <t xml:space="preserve">Redes Sociales Activas </t>
  </si>
  <si>
    <t>Visitar y contactar a mas ciudadanos para sensibilizarlos y educarlos sobre la conservaciòn del medio embiente</t>
  </si>
  <si>
    <t xml:space="preserve">Numero de ciudadanos sensibilizados </t>
  </si>
  <si>
    <t>Dar respuestas inmediatas a la solicitudes de apoyo y acompañmiento a mas comunidades para desarrollar actividades de protecciòn y conservaciòn del medio ambiente</t>
  </si>
  <si>
    <t>Numero de respuestas y visitas realizadas</t>
  </si>
  <si>
    <t>Transparencia y Acceso a la Información</t>
  </si>
  <si>
    <t>Realizar revision de la información institucional registrada en la pagina web institucional en el enlace de transparencia.</t>
  </si>
  <si>
    <t xml:space="preserve">
Oficina Asesora de Planeación</t>
  </si>
  <si>
    <t>Revision elaborada</t>
  </si>
  <si>
    <t>Actualizar la información institucional registrada en la pagina web institucional en el enlace de transparencia.</t>
  </si>
  <si>
    <t>% de publicación realizada de conformidad con lo establecido en la norma</t>
  </si>
  <si>
    <t xml:space="preserve">Asegurar el registro de las hojas de vida de los Funcionarios y contratistas de Función Pública en el SIGEP </t>
  </si>
  <si>
    <t># de hojas de vida publicadas / # total de funcionarios y contratistas</t>
  </si>
  <si>
    <t xml:space="preserve">Asegurar el registro de los contratos del EPA Cartagena en el SECOP, en SIA Observa </t>
  </si>
  <si>
    <t>Oficina Asesora Juridica</t>
  </si>
  <si>
    <t># de contratos publicados / #  contratos celebrados</t>
  </si>
  <si>
    <t>SEGUIMIENTO OFICINA DE CONTROL INTERNO</t>
  </si>
  <si>
    <t>Actividades Programadas</t>
  </si>
  <si>
    <t>Actividades Cumplidas</t>
  </si>
  <si>
    <t>Componente 1: Gestión del Riesgo de Corrupción  -Mapa de Riesgos de Corrupción</t>
  </si>
  <si>
    <t>Componente 2:  Estrategia Antitrámites</t>
  </si>
  <si>
    <t>Componente 3:  Rendición de cuentas</t>
  </si>
  <si>
    <t>Componente 4:  Servicio al Ciudadano</t>
  </si>
  <si>
    <t>Componente 5:  Transparencia y Acceso a la Información</t>
  </si>
  <si>
    <r>
      <t xml:space="preserve"> </t>
    </r>
    <r>
      <rPr>
        <b/>
        <i/>
        <sz val="11"/>
        <color indexed="8"/>
        <rFont val="Arial"/>
        <family val="2"/>
      </rPr>
      <t>Nota: Los porcentajes de avance registrados en esta tabla, se refieren estrictamente a las metas que ya se cumplieron en su totalidad. No incluyen las metas que se encuentran en proceso, aún con tiempo programado para su ejecución, y con avances parciales a la fecha.</t>
    </r>
  </si>
  <si>
    <t>Cronogramas de visitas actualizados y cumplidos / Total de cronogramas programados</t>
  </si>
  <si>
    <t>% de avance Enero a Abril de 2020</t>
  </si>
  <si>
    <t>% de avance Mayo a Agosto</t>
  </si>
  <si>
    <t>N.A.</t>
  </si>
  <si>
    <t>% de Avance Septiembre a Diciembre de 2020</t>
  </si>
  <si>
    <t>Porcentaje de avance Septiembre a Diciembre de 2020</t>
  </si>
  <si>
    <t>Seguimiento al Plan Anticorrupción y Atención al Ciudadano de Septiembre a Diciembre de 2020</t>
  </si>
  <si>
    <t>NA</t>
  </si>
  <si>
    <t>No han ingresado en este periodo este tipo de solicitudes para evaluación</t>
  </si>
  <si>
    <t>No se exige al usuario que solicite su evaluación por VITAL, no se utiliza la plataforma para su evaluación.</t>
  </si>
  <si>
    <t xml:space="preserve">Este procedimiento pertenece al área de la subdirección administrativa y financiera. </t>
  </si>
  <si>
    <t>No se ha recibido por VITAL ningun reporte.</t>
  </si>
  <si>
    <t xml:space="preserve">Se estipuló en los 156 contratos celebrados entre el 01 de septiembre y el 31 de diciembre de 2020, la clausula de declaracion de etica y transparencia. Ver relacion de contratos. </t>
  </si>
  <si>
    <t>Se cumplio con la publicacion en el termino legal de los procesos  de los 156 contratos firmados a 31 de diciembre. Se puede observar con una muestra aletoria en el SECOP 1, se ha comprado por tienda virtual del Estado, y se ha establecido  lista de chequeo para verificar de documentos contractuales</t>
  </si>
  <si>
    <t>Fueron presentados la totalidad de los informes programados para seguimiento a la defensa judicial, siendo estos los siguientes: 1.  Un (1) informe mensual sobre el estado procesal y las actuaciones realizadas en los procesos judiciales por parte de los abogados asignados a defensa judicial.  2. Un (1) Informe mensual sobre las Acciones de Tutela interpuestas contra la entidad, por parte del abogado encargado de su tramite. 3. Un (1) informe sobre las sentencias judiciales pendientes de cumplimiento. (Ver informes actualizados a diciembre de 2020)</t>
  </si>
  <si>
    <t xml:space="preserve">1. Se  fortaleció  el area de procesos administrativos sancionatorios con la contratacion de (4) profesionales idoneos para impulsar estos procesos y la correcta tasacion de multas y sanciones, para un total de (9) profesionales en dicha area a 31 de diciembre de 2020 (Ver relacion de contratos) 2. Se realizaron (4) reuniones virtuales por mes, con los profesionales asignados al área de procesos administratrivos sancionatorios para establecer y socializar el procedimiento para el tramite de dichos procesos. 3. LA OAJ estableció el procedimiento interno de los procesos administrativos sancionatorios y fue aprobado en el Comite Institucional de Gestión y Desempeño de la entidad (Ver actas 008 de 30-11-20 y 009 de 07-12-20) 4.  Se expidió la Resolución No. 461 del 15 de diciembre de 2020  “Por la cual se establece el procedimiento interno para los procedimientos
sancionatorios ambientales en el Establecimiento Público Ambiental de Cartagena – EPA
CARTAGENA y se adoptan otras disposiciones” (Ver Resolución 461-2020) </t>
  </si>
  <si>
    <t>1. La OAJ estableció los siguientes procedimientos internos: - Trámite interno del derecho de petición. - Lineamientos internos para los trámites de seguimiento y
control de vertimiento al alcantarillado y renovación de permiso de vertimientos.- Procedimiento interno para los procedimientos
sancionatorios ambientales. Estos procedimientos fueron aprobados por el Comité Institucional de Gestión y Desempeño del EPA- Cartagena (Ver actas 008 de 30-11-20 y 009 de 07-12-20) 2. La OAJ proyectó los actos administrativos mediante los cuales el EPA- Cartagena adoptó los anteriores procedimientos. (Ver Resoluciones 460, 461 y 462 del 15 de diciembre de 2020) 3. Se requirió la presentación de informes mensuales de la correspondencia asignada y tramitada por cada uno de los funcionarios y contratistas de la OAJ, como estrategia del plan de descongestion para resolver asuntos pendientes. (Ver informe de trazabilidad de correspondencia) 4. Se requirió a los funcionarios y contratistas de la OAJ la presentacion de un informe de la correspondencia pendiente de respuesta de fondo por encontrarse pendientes tramites o actuaciones a cargo de otras dependencias de la entidad; con base en ello, se remitieron memorandos a las otras dependencias solicitando impulso de los tramites pendientes requeridos para adoptar una decision final, ello como estrategia del plan de descongestion para resolver los asuntos pendientes. (Ver memorandos y relación de tramites pendientes por otras dependencias)</t>
  </si>
  <si>
    <t xml:space="preserve">Información soporte no constituye un trámite, es un canal por el que los usuarios envían correspondencia a la entidad ya sea relacionada con un trámite en curso o no. </t>
  </si>
  <si>
    <t>Se exige la solicitud por VITAL, y se realizan las actividades de revisión, solicitud de información adicional e inicio del tramite administrativo. Durante el periodo no se ha finalizado por este medio ningun tramite, pues la finalización depende de otras actividades como visita tecnica y emision de concepto tecnico a cargo de la Subdirección Técnica de Desarrollo Sostenible.</t>
  </si>
  <si>
    <t xml:space="preserve">Se exige la solicitud por VITAL, y se realizan las actividades de revisión, solicitud de información adicional e inicio del tramite administrativo. </t>
  </si>
  <si>
    <t xml:space="preserve">Se desarrollan actividades preliminares en atención a la queja o denuncia, la trazabilidad en VITAL para este tramite se denomina proceso Sancionatorio, en algunos casos se ordena indagacion preliminar o se apertura el proceso. No se ha finalizado ningun proceso sancionatorio por este medio en este periodo. </t>
  </si>
  <si>
    <t>Se realizó seguimientos a todos los planes de mejoramiento generados por las auditorías internas realizados durante las vigencias 2018 y 2019</t>
  </si>
  <si>
    <t>Todas las compras de insumo y materiales durante la vigencia de 2020 se realizaron a trvés de colombia compra Eficiente.</t>
  </si>
  <si>
    <t xml:space="preserve">Se realizaron los seguimiento a las liquidaciones </t>
  </si>
  <si>
    <t>1) La STDS cuenta al corte de 30 de diciembre de 2020, con la totalidad de sus procedimientos caracterizados y estandarizados aprobados por el Comité Institucional Institucional de Gestión y Desempeño .    Además cuenta con formatos de procedimientos igualmente aprobados. 2) Se contó al corte de diciembre de 2020  con la contratación de personal tècnico y profesional especializado en temàticas ambientales.</t>
  </si>
  <si>
    <t>Se tiene implementado por parte de las diferentes Coordinaciones de Àrea que integran la STDS, cronograma de visitas tècnicas a fin de atender solicitudes de acuerdo al orden cronològico de las solicitudes realizadas, y los eventos priorizados.</t>
  </si>
  <si>
    <t>Se realizó el tercer seguimiento al Plan Anticorrupción y Atención al Ciudadano</t>
  </si>
  <si>
    <t>La actividad se cumplió durante el segundo cuatrimestre evaluado</t>
  </si>
  <si>
    <t>La Entidad tramita a travès de la plataforma VITAL la expediciòn de salvoconductos SUNL.   Evidencia:  Relaciòn de salvoconductos SUNL emitos, arrojada por la plataforma VITAL.</t>
  </si>
  <si>
    <t>El 15 de octubre se realizó la capacitación en atención al cliente dirigida a los funcionarios de la entidad. Adjunto evidencias</t>
  </si>
  <si>
    <t>EL 15 y 22 de octubre se realizó la capacitación en atención al cliente, enfocada a la atención en entidades publicas incluyendo los protocolos de servicio al ciudadano. Adjunto evidencias</t>
  </si>
  <si>
    <t>Se implementaron las encuestas de manera virtual y se realizó su respectiva tablulación e interpretación para la toma de decisiones de mejora para la vigencia proxima.</t>
  </si>
  <si>
    <t>Se realizó la actualización del mapa de riesgos de la entidad</t>
  </si>
  <si>
    <t>No se aportaron evidencias adicionales en este cuatrimestre</t>
  </si>
  <si>
    <t>No se presentaron avances de esta acción</t>
  </si>
  <si>
    <t>Se realizó la socialización en la cuarta y quinta sesión del Comité Institucional de Coordinación de Control Interno</t>
  </si>
  <si>
    <t>Se construyó el mapa de riesgos de corrupción</t>
  </si>
  <si>
    <t>La matriz de riesgos se encuentra publicada en la página web</t>
  </si>
  <si>
    <t>La oficina de control interno realizó el seguimiento a los controles de los riesgos de corrupción</t>
  </si>
  <si>
    <t>De conformidad con la publicación realizada en el aplicativo de la Procuraduría, se ha avanzado en un 85% en el cumplimiento de la información relacionada con el índice de transparencia y acceso a la información</t>
  </si>
  <si>
    <t>A través de la linea de atención teléfonica establecida para la atención al ciudadano (66421316), contratistas capacitados en atención al ciudadano atienden los requerimientos de la comunidad</t>
  </si>
  <si>
    <t xml:space="preserve">Se mantiene la interacción con la ciudadanía, a través de las redes sociales (Instagram: @EPAcartagena, YouTube: EPA Cartagena, Twitter: @EPACartagena y Facebook: EPA Cartagena) </t>
  </si>
  <si>
    <t>Se estructuró en la página web el boton de transparencia y se organizó de acuerdo a lo establecido en la Ley 1712 de 2014</t>
  </si>
  <si>
    <t>Tanto los funcionarios como los contratistas tienen las hojas de vida publicadas en SIGEP</t>
  </si>
  <si>
    <t>Se publica todos los contratos suscritos en la plataforma de SECOP y en Sia Observa</t>
  </si>
  <si>
    <t>% de avance Septiembre a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</si>
</sst>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Times New Roman"/>
      <charset val="204"/>
    </font>
    <font>
      <b/>
      <sz val="10"/>
      <name val="Arial"/>
      <family val="2"/>
    </font>
    <font>
      <sz val="10"/>
      <name val="Arial"/>
      <family val="2"/>
    </font>
    <font>
      <sz val="10"/>
      <color indexed="10"/>
      <name val="Calibri"/>
      <family val="2"/>
    </font>
    <font>
      <i/>
      <sz val="10"/>
      <name val="Arial"/>
      <family val="2"/>
    </font>
    <font>
      <sz val="12"/>
      <name val="Arial"/>
      <family val="2"/>
    </font>
    <font>
      <b/>
      <i/>
      <sz val="11"/>
      <color indexed="8"/>
      <name val="Arial"/>
      <family val="2"/>
    </font>
    <font>
      <sz val="10"/>
      <color rgb="FF000000"/>
      <name val="Times New Roman"/>
      <family val="1"/>
    </font>
    <font>
      <u/>
      <sz val="10"/>
      <color theme="10"/>
      <name val="Times New Roman"/>
      <family val="1"/>
    </font>
    <font>
      <sz val="10"/>
      <color theme="1"/>
      <name val="Arial"/>
      <family val="2"/>
    </font>
    <font>
      <u/>
      <sz val="10"/>
      <color theme="10"/>
      <name val="Arial"/>
      <family val="2"/>
    </font>
    <font>
      <sz val="10"/>
      <color rgb="FF000000"/>
      <name val="Arial"/>
      <family val="2"/>
    </font>
    <font>
      <b/>
      <sz val="10"/>
      <color theme="1"/>
      <name val="Arial"/>
      <family val="2"/>
    </font>
    <font>
      <sz val="10"/>
      <color rgb="FF000000"/>
      <name val="Times New Roman"/>
      <family val="1"/>
    </font>
    <font>
      <sz val="8"/>
      <name val="Times New Roman"/>
      <family val="1"/>
    </font>
    <font>
      <sz val="8"/>
      <name val="Times New Roman"/>
      <charset val="204"/>
    </font>
  </fonts>
  <fills count="6">
    <fill>
      <patternFill patternType="none"/>
    </fill>
    <fill>
      <patternFill patternType="gray125"/>
    </fill>
    <fill>
      <patternFill patternType="solid">
        <fgColor rgb="FF528DD4"/>
      </patternFill>
    </fill>
    <fill>
      <patternFill patternType="solid">
        <fgColor theme="0"/>
        <bgColor indexed="64"/>
      </patternFill>
    </fill>
    <fill>
      <patternFill patternType="solid">
        <fgColor theme="4" tint="0.79998168889431442"/>
        <bgColor indexed="64"/>
      </patternFill>
    </fill>
    <fill>
      <patternFill patternType="solid">
        <fgColor rgb="FFFFFFFF"/>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medium">
        <color indexed="64"/>
      </bottom>
      <diagonal/>
    </border>
    <border>
      <left style="thin">
        <color rgb="FF000000"/>
      </left>
      <right/>
      <top/>
      <bottom/>
      <diagonal/>
    </border>
  </borders>
  <cellStyleXfs count="3">
    <xf numFmtId="0" fontId="0" fillId="0" borderId="0"/>
    <xf numFmtId="0" fontId="8" fillId="0" borderId="0" applyNumberFormat="0" applyFill="0" applyBorder="0" applyAlignment="0" applyProtection="0"/>
    <xf numFmtId="9" fontId="7" fillId="0" borderId="0" applyFont="0" applyFill="0" applyBorder="0" applyAlignment="0" applyProtection="0"/>
  </cellStyleXfs>
  <cellXfs count="84">
    <xf numFmtId="0" fontId="0" fillId="0" borderId="0" xfId="0" applyFill="1" applyBorder="1" applyAlignment="1">
      <alignment horizontal="left" vertical="top"/>
    </xf>
    <xf numFmtId="0" fontId="1" fillId="2" borderId="11" xfId="0" applyFont="1" applyFill="1" applyBorder="1" applyAlignment="1">
      <alignment horizontal="center" vertical="center" wrapText="1"/>
    </xf>
    <xf numFmtId="1" fontId="9" fillId="0" borderId="1" xfId="0" applyNumberFormat="1" applyFont="1" applyFill="1" applyBorder="1" applyAlignment="1">
      <alignment horizontal="left" vertical="center" indent="1" shrinkToFit="1"/>
    </xf>
    <xf numFmtId="0" fontId="9" fillId="0" borderId="1" xfId="0" applyFont="1" applyFill="1" applyBorder="1" applyAlignment="1">
      <alignment horizontal="left" vertical="center" wrapText="1"/>
    </xf>
    <xf numFmtId="9" fontId="9" fillId="0" borderId="1" xfId="0" applyNumberFormat="1" applyFont="1" applyFill="1" applyBorder="1" applyAlignment="1">
      <alignment horizontal="center" vertical="center" shrinkToFit="1"/>
    </xf>
    <xf numFmtId="9" fontId="9" fillId="0" borderId="1" xfId="0" applyNumberFormat="1" applyFont="1" applyFill="1" applyBorder="1" applyAlignment="1">
      <alignment horizontal="center" vertical="center"/>
    </xf>
    <xf numFmtId="9" fontId="9" fillId="0" borderId="1" xfId="0" applyNumberFormat="1" applyFont="1" applyFill="1" applyBorder="1" applyAlignment="1">
      <alignment horizontal="center" vertical="center" wrapText="1" shrinkToFit="1"/>
    </xf>
    <xf numFmtId="0" fontId="0" fillId="0" borderId="0" xfId="0" applyFill="1" applyBorder="1" applyAlignment="1">
      <alignment horizontal="left" vertical="center"/>
    </xf>
    <xf numFmtId="0" fontId="1" fillId="2" borderId="12"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9" fontId="9" fillId="0" borderId="1" xfId="0" applyNumberFormat="1" applyFont="1" applyBorder="1" applyAlignment="1">
      <alignment horizontal="center" vertical="center" shrinkToFit="1"/>
    </xf>
    <xf numFmtId="0" fontId="0" fillId="0" borderId="0" xfId="0"/>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11" fillId="0" borderId="1" xfId="0" applyFont="1" applyBorder="1" applyAlignment="1">
      <alignment vertical="center" wrapText="1"/>
    </xf>
    <xf numFmtId="9" fontId="11" fillId="0" borderId="1" xfId="0" applyNumberFormat="1" applyFont="1" applyBorder="1" applyAlignment="1">
      <alignment horizontal="center" vertical="center"/>
    </xf>
    <xf numFmtId="0" fontId="11" fillId="0" borderId="0" xfId="0" applyFont="1"/>
    <xf numFmtId="0" fontId="11" fillId="0" borderId="1"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vertical="center"/>
    </xf>
    <xf numFmtId="0" fontId="11" fillId="0" borderId="0" xfId="0" applyFont="1" applyAlignment="1">
      <alignment wrapText="1"/>
    </xf>
    <xf numFmtId="0" fontId="11" fillId="0" borderId="0" xfId="0" applyFont="1" applyAlignment="1">
      <alignment horizontal="center" vertical="center"/>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9" fillId="3" borderId="1" xfId="0" applyFont="1" applyFill="1" applyBorder="1" applyAlignment="1">
      <alignment horizontal="center" vertical="center"/>
    </xf>
    <xf numFmtId="9" fontId="11" fillId="0"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14" fontId="9"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9" fontId="11" fillId="0" borderId="1" xfId="2" quotePrefix="1" applyFont="1" applyBorder="1" applyAlignment="1">
      <alignment horizontal="center" vertical="center" wrapText="1"/>
    </xf>
    <xf numFmtId="0" fontId="2" fillId="0" borderId="1" xfId="0" applyFont="1" applyBorder="1" applyAlignment="1">
      <alignment horizontal="center" wrapText="1"/>
    </xf>
    <xf numFmtId="0" fontId="12" fillId="0" borderId="0" xfId="0" applyFont="1" applyAlignment="1">
      <alignment wrapText="1"/>
    </xf>
    <xf numFmtId="0" fontId="9" fillId="0" borderId="1" xfId="0" applyFont="1" applyBorder="1" applyAlignment="1">
      <alignment horizontal="center" vertical="center" wrapText="1"/>
    </xf>
    <xf numFmtId="9" fontId="4" fillId="3" borderId="9" xfId="2" applyFont="1" applyFill="1" applyBorder="1" applyAlignment="1">
      <alignment horizontal="center" vertical="center" wrapText="1"/>
    </xf>
    <xf numFmtId="9" fontId="4" fillId="3" borderId="10" xfId="2" applyFont="1" applyFill="1" applyBorder="1" applyAlignment="1">
      <alignment horizontal="center" vertical="center" wrapText="1"/>
    </xf>
    <xf numFmtId="9" fontId="11" fillId="3" borderId="1" xfId="0" applyNumberFormat="1" applyFont="1" applyFill="1" applyBorder="1" applyAlignment="1">
      <alignment horizontal="center" vertical="center"/>
    </xf>
    <xf numFmtId="0" fontId="11" fillId="3" borderId="1" xfId="0" applyFont="1" applyFill="1" applyBorder="1" applyAlignment="1">
      <alignment vertical="center" wrapText="1"/>
    </xf>
    <xf numFmtId="0" fontId="11"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9" fillId="0" borderId="1" xfId="0" applyNumberFormat="1" applyFont="1" applyFill="1" applyBorder="1" applyAlignment="1">
      <alignment horizontal="left" vertical="center" wrapText="1" shrinkToFit="1"/>
    </xf>
    <xf numFmtId="0" fontId="9" fillId="0" borderId="1"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9" fillId="3" borderId="1" xfId="0" applyFont="1" applyFill="1" applyBorder="1" applyAlignment="1">
      <alignment horizontal="justify" vertical="center" wrapText="1"/>
    </xf>
    <xf numFmtId="9" fontId="9" fillId="3" borderId="1" xfId="0" applyNumberFormat="1" applyFont="1" applyFill="1" applyBorder="1" applyAlignment="1">
      <alignment horizontal="center" vertical="center" wrapText="1" shrinkToFit="1"/>
    </xf>
    <xf numFmtId="0" fontId="9" fillId="3" borderId="1" xfId="0" applyFont="1" applyFill="1" applyBorder="1" applyAlignment="1">
      <alignment horizontal="left" vertical="center" wrapText="1"/>
    </xf>
    <xf numFmtId="1" fontId="9" fillId="3" borderId="1" xfId="0" applyNumberFormat="1" applyFont="1" applyFill="1" applyBorder="1" applyAlignment="1">
      <alignment horizontal="left" vertical="center" indent="1" shrinkToFit="1"/>
    </xf>
    <xf numFmtId="0" fontId="12" fillId="4" borderId="1" xfId="0" applyFont="1" applyFill="1" applyBorder="1" applyAlignment="1">
      <alignment horizontal="center"/>
    </xf>
    <xf numFmtId="0" fontId="9" fillId="0" borderId="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13" fillId="0" borderId="0" xfId="0" applyFont="1" applyFill="1" applyBorder="1" applyAlignment="1">
      <alignment horizontal="left" vertical="top" wrapText="1"/>
    </xf>
    <xf numFmtId="0" fontId="1" fillId="0" borderId="1" xfId="0" applyFont="1" applyFill="1" applyBorder="1" applyAlignment="1">
      <alignment horizontal="center" vertical="top" wrapText="1"/>
    </xf>
    <xf numFmtId="0" fontId="5" fillId="3" borderId="1" xfId="0" applyFont="1" applyFill="1" applyBorder="1" applyAlignment="1">
      <alignment vertical="center" wrapText="1"/>
    </xf>
    <xf numFmtId="0" fontId="5" fillId="3" borderId="1" xfId="0" applyFont="1" applyFill="1" applyBorder="1" applyAlignment="1"/>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9" fontId="4" fillId="3" borderId="8" xfId="2" applyFont="1" applyFill="1" applyBorder="1" applyAlignment="1">
      <alignment horizontal="center" vertical="center" wrapText="1"/>
    </xf>
    <xf numFmtId="9" fontId="4" fillId="3" borderId="9" xfId="2" applyFont="1" applyFill="1" applyBorder="1" applyAlignment="1">
      <alignment horizontal="center" vertical="center" wrapText="1"/>
    </xf>
    <xf numFmtId="9" fontId="4" fillId="3" borderId="10" xfId="2" applyFont="1" applyFill="1" applyBorder="1" applyAlignment="1">
      <alignment horizontal="center" vertical="center" wrapText="1"/>
    </xf>
    <xf numFmtId="0" fontId="11" fillId="4" borderId="2" xfId="0" applyFont="1" applyFill="1" applyBorder="1" applyAlignment="1">
      <alignment wrapText="1"/>
    </xf>
    <xf numFmtId="0" fontId="11" fillId="4" borderId="3" xfId="0" applyFont="1" applyFill="1" applyBorder="1" applyAlignment="1"/>
    <xf numFmtId="0" fontId="11" fillId="4" borderId="4" xfId="0" applyFont="1" applyFill="1" applyBorder="1" applyAlignment="1"/>
    <xf numFmtId="0" fontId="11" fillId="4" borderId="5" xfId="0" applyFont="1" applyFill="1" applyBorder="1" applyAlignment="1">
      <alignment wrapText="1"/>
    </xf>
    <xf numFmtId="0" fontId="11" fillId="4" borderId="6" xfId="0" applyFont="1" applyFill="1" applyBorder="1" applyAlignment="1"/>
    <xf numFmtId="0" fontId="11" fillId="4" borderId="7" xfId="0" applyFont="1" applyFill="1" applyBorder="1" applyAlignment="1"/>
    <xf numFmtId="0" fontId="5" fillId="3" borderId="1" xfId="0" applyFont="1" applyFill="1" applyBorder="1" applyAlignment="1">
      <alignment vertical="center"/>
    </xf>
    <xf numFmtId="9" fontId="4" fillId="3" borderId="16" xfId="2" applyFont="1" applyFill="1" applyBorder="1" applyAlignment="1">
      <alignment horizontal="center" vertical="center" wrapText="1"/>
    </xf>
    <xf numFmtId="9" fontId="11" fillId="0" borderId="1" xfId="2" quotePrefix="1" applyFont="1" applyFill="1" applyBorder="1" applyAlignment="1">
      <alignment horizontal="center" vertical="center" wrapText="1"/>
    </xf>
    <xf numFmtId="0" fontId="11" fillId="0" borderId="1" xfId="0" applyFont="1" applyFill="1" applyBorder="1" applyAlignment="1">
      <alignment horizontal="left" vertical="center" wrapText="1"/>
    </xf>
    <xf numFmtId="9" fontId="4" fillId="3" borderId="1" xfId="2"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0" xfId="0" applyFont="1" applyFill="1" applyBorder="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1162050</xdr:colOff>
      <xdr:row>0</xdr:row>
      <xdr:rowOff>38101</xdr:rowOff>
    </xdr:from>
    <xdr:to>
      <xdr:col>8</xdr:col>
      <xdr:colOff>0</xdr:colOff>
      <xdr:row>1</xdr:row>
      <xdr:rowOff>322313</xdr:rowOff>
    </xdr:to>
    <xdr:pic>
      <xdr:nvPicPr>
        <xdr:cNvPr id="1122" name="Imagen 3">
          <a:extLst>
            <a:ext uri="{FF2B5EF4-FFF2-40B4-BE49-F238E27FC236}">
              <a16:creationId xmlns:a16="http://schemas.microsoft.com/office/drawing/2014/main" id="{01052A8E-1058-4864-B68A-7EB3731601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34300" y="38101"/>
          <a:ext cx="1295400" cy="493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ducacion@epacartagena.gov.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9"/>
  <sheetViews>
    <sheetView view="pageBreakPreview" zoomScale="80" zoomScaleNormal="80" zoomScaleSheetLayoutView="80" workbookViewId="0">
      <selection activeCell="R7" sqref="R7"/>
    </sheetView>
  </sheetViews>
  <sheetFormatPr baseColWidth="10" defaultColWidth="12" defaultRowHeight="12.75" x14ac:dyDescent="0.2"/>
  <cols>
    <col min="1" max="1" width="5.33203125" style="26" customWidth="1"/>
    <col min="2" max="2" width="18.1640625" style="23" customWidth="1"/>
    <col min="3" max="3" width="27.5" style="21" customWidth="1"/>
    <col min="4" max="4" width="14.5" style="21" customWidth="1"/>
    <col min="5" max="5" width="37.5" style="21" customWidth="1"/>
    <col min="6" max="6" width="14.33203125" style="21" customWidth="1"/>
    <col min="7" max="7" width="11" style="21" customWidth="1"/>
    <col min="8" max="8" width="14.6640625" style="21" customWidth="1"/>
    <col min="9" max="9" width="15.6640625" style="25" customWidth="1"/>
    <col min="10" max="10" width="40.83203125" style="21" customWidth="1"/>
    <col min="11" max="11" width="25.1640625" style="21" customWidth="1"/>
    <col min="12" max="12" width="17.6640625" style="21" customWidth="1"/>
    <col min="13" max="13" width="13.5" style="21" customWidth="1"/>
    <col min="14" max="14" width="28.33203125" style="21" customWidth="1"/>
    <col min="15" max="15" width="26.33203125" style="21" customWidth="1"/>
    <col min="16" max="17" width="30.6640625" style="21" customWidth="1"/>
    <col min="18" max="18" width="51.1640625" style="21" customWidth="1"/>
    <col min="19" max="16384" width="12" style="21"/>
  </cols>
  <sheetData>
    <row r="1" spans="1:18" x14ac:dyDescent="0.2">
      <c r="A1" s="54" t="s">
        <v>0</v>
      </c>
      <c r="B1" s="54"/>
      <c r="C1" s="54"/>
      <c r="D1" s="54"/>
      <c r="E1" s="54"/>
      <c r="F1" s="54"/>
      <c r="G1" s="54"/>
      <c r="H1" s="54"/>
      <c r="I1" s="54"/>
      <c r="J1" s="54"/>
      <c r="K1" s="54"/>
      <c r="L1" s="54"/>
      <c r="M1" s="54"/>
      <c r="N1" s="54"/>
      <c r="O1" s="54"/>
      <c r="P1" s="54"/>
      <c r="Q1" s="54"/>
      <c r="R1" s="54"/>
    </row>
    <row r="2" spans="1:18" ht="38.25" x14ac:dyDescent="0.2">
      <c r="A2" s="27" t="s">
        <v>1</v>
      </c>
      <c r="B2" s="28" t="s">
        <v>2</v>
      </c>
      <c r="C2" s="27" t="s">
        <v>3</v>
      </c>
      <c r="D2" s="27" t="s">
        <v>4</v>
      </c>
      <c r="E2" s="27" t="s">
        <v>5</v>
      </c>
      <c r="F2" s="27" t="s">
        <v>6</v>
      </c>
      <c r="G2" s="27" t="s">
        <v>7</v>
      </c>
      <c r="H2" s="28" t="s">
        <v>8</v>
      </c>
      <c r="I2" s="28" t="s">
        <v>9</v>
      </c>
      <c r="J2" s="27" t="s">
        <v>10</v>
      </c>
      <c r="K2" s="27" t="s">
        <v>11</v>
      </c>
      <c r="L2" s="27" t="s">
        <v>12</v>
      </c>
      <c r="M2" s="27" t="s">
        <v>13</v>
      </c>
      <c r="N2" s="27" t="s">
        <v>14</v>
      </c>
      <c r="O2" s="28" t="s">
        <v>15</v>
      </c>
      <c r="P2" s="28" t="s">
        <v>16</v>
      </c>
      <c r="Q2" s="28" t="s">
        <v>200</v>
      </c>
      <c r="R2" s="27" t="s">
        <v>17</v>
      </c>
    </row>
    <row r="3" spans="1:18" ht="144.75" customHeight="1" x14ac:dyDescent="0.2">
      <c r="A3" s="29">
        <v>1</v>
      </c>
      <c r="B3" s="39" t="s">
        <v>18</v>
      </c>
      <c r="C3" s="39" t="s">
        <v>19</v>
      </c>
      <c r="D3" s="30" t="s">
        <v>20</v>
      </c>
      <c r="E3" s="39" t="s">
        <v>21</v>
      </c>
      <c r="F3" s="29" t="s">
        <v>22</v>
      </c>
      <c r="G3" s="29" t="s">
        <v>23</v>
      </c>
      <c r="H3" s="31" t="s">
        <v>24</v>
      </c>
      <c r="I3" s="39" t="s">
        <v>25</v>
      </c>
      <c r="J3" s="39" t="s">
        <v>26</v>
      </c>
      <c r="K3" s="39" t="s">
        <v>27</v>
      </c>
      <c r="L3" s="39" t="s">
        <v>28</v>
      </c>
      <c r="M3" s="39" t="s">
        <v>29</v>
      </c>
      <c r="N3" s="39" t="s">
        <v>30</v>
      </c>
      <c r="O3" s="32">
        <v>0.2</v>
      </c>
      <c r="P3" s="32">
        <f>23/24</f>
        <v>0.95833333333333337</v>
      </c>
      <c r="Q3" s="32">
        <v>1</v>
      </c>
      <c r="R3" s="44" t="s">
        <v>217</v>
      </c>
    </row>
    <row r="4" spans="1:18" ht="144.75" customHeight="1" x14ac:dyDescent="0.2">
      <c r="A4" s="29">
        <v>2</v>
      </c>
      <c r="B4" s="56" t="s">
        <v>31</v>
      </c>
      <c r="C4" s="39" t="s">
        <v>32</v>
      </c>
      <c r="D4" s="30" t="s">
        <v>20</v>
      </c>
      <c r="E4" s="39" t="s">
        <v>33</v>
      </c>
      <c r="F4" s="29" t="s">
        <v>22</v>
      </c>
      <c r="G4" s="29" t="s">
        <v>34</v>
      </c>
      <c r="H4" s="31" t="s">
        <v>35</v>
      </c>
      <c r="I4" s="39" t="s">
        <v>36</v>
      </c>
      <c r="J4" s="39" t="s">
        <v>37</v>
      </c>
      <c r="K4" s="39" t="s">
        <v>38</v>
      </c>
      <c r="L4" s="39" t="s">
        <v>39</v>
      </c>
      <c r="M4" s="39" t="s">
        <v>40</v>
      </c>
      <c r="N4" s="39" t="s">
        <v>41</v>
      </c>
      <c r="O4" s="20">
        <v>0</v>
      </c>
      <c r="P4" s="20">
        <v>0.5</v>
      </c>
      <c r="Q4" s="20">
        <v>1</v>
      </c>
      <c r="R4" s="19" t="s">
        <v>218</v>
      </c>
    </row>
    <row r="5" spans="1:18" ht="218.25" customHeight="1" x14ac:dyDescent="0.2">
      <c r="A5" s="29">
        <v>3</v>
      </c>
      <c r="B5" s="57"/>
      <c r="C5" s="33" t="s">
        <v>42</v>
      </c>
      <c r="D5" s="30"/>
      <c r="E5" s="14" t="s">
        <v>43</v>
      </c>
      <c r="F5" s="29" t="s">
        <v>22</v>
      </c>
      <c r="G5" s="29" t="s">
        <v>34</v>
      </c>
      <c r="H5" s="31" t="s">
        <v>35</v>
      </c>
      <c r="I5" s="39" t="s">
        <v>36</v>
      </c>
      <c r="J5" s="33" t="s">
        <v>44</v>
      </c>
      <c r="K5" s="33" t="s">
        <v>45</v>
      </c>
      <c r="L5" s="39" t="s">
        <v>46</v>
      </c>
      <c r="M5" s="34" t="s">
        <v>47</v>
      </c>
      <c r="N5" s="35" t="s">
        <v>48</v>
      </c>
      <c r="O5" s="20">
        <v>0</v>
      </c>
      <c r="P5" s="20">
        <v>0.5</v>
      </c>
      <c r="Q5" s="20">
        <v>1</v>
      </c>
      <c r="R5" s="19" t="s">
        <v>219</v>
      </c>
    </row>
    <row r="6" spans="1:18" ht="183" customHeight="1" x14ac:dyDescent="0.2">
      <c r="A6" s="29">
        <v>4</v>
      </c>
      <c r="B6" s="58"/>
      <c r="C6" s="33" t="s">
        <v>49</v>
      </c>
      <c r="D6" s="30"/>
      <c r="E6" s="14" t="s">
        <v>50</v>
      </c>
      <c r="F6" s="29" t="s">
        <v>22</v>
      </c>
      <c r="G6" s="29" t="s">
        <v>34</v>
      </c>
      <c r="H6" s="31" t="s">
        <v>35</v>
      </c>
      <c r="I6" s="39" t="s">
        <v>36</v>
      </c>
      <c r="J6" s="33" t="s">
        <v>51</v>
      </c>
      <c r="K6" s="33" t="s">
        <v>52</v>
      </c>
      <c r="L6" s="39" t="s">
        <v>53</v>
      </c>
      <c r="M6" s="34" t="s">
        <v>47</v>
      </c>
      <c r="N6" s="35" t="s">
        <v>54</v>
      </c>
      <c r="O6" s="36">
        <v>0.5</v>
      </c>
      <c r="P6" s="36">
        <v>0.75</v>
      </c>
      <c r="Q6" s="79">
        <v>0.75</v>
      </c>
      <c r="R6" s="80" t="s">
        <v>229</v>
      </c>
    </row>
    <row r="7" spans="1:18" ht="144.75" customHeight="1" x14ac:dyDescent="0.2">
      <c r="A7" s="29">
        <v>5</v>
      </c>
      <c r="B7" s="39" t="s">
        <v>55</v>
      </c>
      <c r="C7" s="39" t="s">
        <v>56</v>
      </c>
      <c r="D7" s="30"/>
      <c r="E7" s="39" t="s">
        <v>57</v>
      </c>
      <c r="F7" s="29" t="s">
        <v>22</v>
      </c>
      <c r="G7" s="29" t="s">
        <v>34</v>
      </c>
      <c r="H7" s="31" t="s">
        <v>35</v>
      </c>
      <c r="I7" s="39" t="s">
        <v>25</v>
      </c>
      <c r="J7" s="14" t="s">
        <v>58</v>
      </c>
      <c r="K7" s="14" t="s">
        <v>59</v>
      </c>
      <c r="L7" s="14" t="s">
        <v>60</v>
      </c>
      <c r="M7" s="14" t="s">
        <v>61</v>
      </c>
      <c r="N7" s="14" t="s">
        <v>62</v>
      </c>
      <c r="O7" s="20">
        <v>1</v>
      </c>
      <c r="P7" s="20">
        <v>1</v>
      </c>
      <c r="Q7" s="32">
        <v>1</v>
      </c>
      <c r="R7" s="44" t="s">
        <v>228</v>
      </c>
    </row>
    <row r="8" spans="1:18" ht="143.25" customHeight="1" x14ac:dyDescent="0.2">
      <c r="A8" s="29">
        <v>6</v>
      </c>
      <c r="B8" s="55" t="s">
        <v>63</v>
      </c>
      <c r="C8" s="14" t="s">
        <v>64</v>
      </c>
      <c r="D8" s="30"/>
      <c r="E8" s="14" t="s">
        <v>65</v>
      </c>
      <c r="F8" s="39" t="s">
        <v>22</v>
      </c>
      <c r="G8" s="39" t="s">
        <v>34</v>
      </c>
      <c r="H8" s="15" t="s">
        <v>35</v>
      </c>
      <c r="I8" s="39" t="s">
        <v>25</v>
      </c>
      <c r="J8" s="14" t="s">
        <v>66</v>
      </c>
      <c r="K8" s="14" t="s">
        <v>67</v>
      </c>
      <c r="L8" s="14" t="s">
        <v>68</v>
      </c>
      <c r="M8" s="14" t="s">
        <v>61</v>
      </c>
      <c r="N8" s="14" t="s">
        <v>69</v>
      </c>
      <c r="O8" s="20">
        <v>1</v>
      </c>
      <c r="P8" s="42">
        <v>1</v>
      </c>
      <c r="Q8" s="42">
        <v>1</v>
      </c>
      <c r="R8" s="43" t="s">
        <v>208</v>
      </c>
    </row>
    <row r="9" spans="1:18" ht="371.25" customHeight="1" x14ac:dyDescent="0.2">
      <c r="A9" s="29">
        <v>7</v>
      </c>
      <c r="B9" s="55"/>
      <c r="C9" s="14" t="s">
        <v>70</v>
      </c>
      <c r="D9" s="30"/>
      <c r="E9" s="14" t="s">
        <v>71</v>
      </c>
      <c r="F9" s="39" t="s">
        <v>22</v>
      </c>
      <c r="G9" s="39" t="s">
        <v>34</v>
      </c>
      <c r="H9" s="15" t="s">
        <v>35</v>
      </c>
      <c r="I9" s="39" t="s">
        <v>25</v>
      </c>
      <c r="J9" s="14" t="s">
        <v>72</v>
      </c>
      <c r="K9" s="14" t="s">
        <v>73</v>
      </c>
      <c r="L9" s="14" t="s">
        <v>68</v>
      </c>
      <c r="M9" s="14" t="s">
        <v>61</v>
      </c>
      <c r="N9" s="14" t="s">
        <v>74</v>
      </c>
      <c r="O9" s="20">
        <v>0.6</v>
      </c>
      <c r="P9" s="42">
        <v>0.8</v>
      </c>
      <c r="Q9" s="42">
        <v>0.9</v>
      </c>
      <c r="R9" s="43" t="s">
        <v>211</v>
      </c>
    </row>
    <row r="10" spans="1:18" ht="184.5" customHeight="1" x14ac:dyDescent="0.2">
      <c r="A10" s="29">
        <v>8</v>
      </c>
      <c r="B10" s="55"/>
      <c r="C10" s="14" t="s">
        <v>75</v>
      </c>
      <c r="D10" s="30"/>
      <c r="E10" s="14" t="s">
        <v>76</v>
      </c>
      <c r="F10" s="39" t="s">
        <v>22</v>
      </c>
      <c r="G10" s="39" t="s">
        <v>34</v>
      </c>
      <c r="H10" s="15" t="s">
        <v>35</v>
      </c>
      <c r="I10" s="39" t="s">
        <v>25</v>
      </c>
      <c r="J10" s="14" t="s">
        <v>77</v>
      </c>
      <c r="K10" s="14" t="s">
        <v>78</v>
      </c>
      <c r="L10" s="14" t="s">
        <v>68</v>
      </c>
      <c r="M10" s="14" t="s">
        <v>61</v>
      </c>
      <c r="N10" s="14" t="s">
        <v>79</v>
      </c>
      <c r="O10" s="20">
        <v>1</v>
      </c>
      <c r="P10" s="42">
        <v>1</v>
      </c>
      <c r="Q10" s="42">
        <v>1</v>
      </c>
      <c r="R10" s="17" t="s">
        <v>209</v>
      </c>
    </row>
    <row r="11" spans="1:18" ht="409.6" x14ac:dyDescent="0.2">
      <c r="A11" s="29">
        <v>9</v>
      </c>
      <c r="B11" s="55"/>
      <c r="C11" s="14" t="s">
        <v>80</v>
      </c>
      <c r="D11" s="30"/>
      <c r="E11" s="14" t="s">
        <v>81</v>
      </c>
      <c r="F11" s="39" t="s">
        <v>82</v>
      </c>
      <c r="G11" s="39" t="s">
        <v>83</v>
      </c>
      <c r="H11" s="15" t="s">
        <v>35</v>
      </c>
      <c r="I11" s="39" t="s">
        <v>25</v>
      </c>
      <c r="J11" s="14" t="s">
        <v>84</v>
      </c>
      <c r="K11" s="14" t="s">
        <v>85</v>
      </c>
      <c r="L11" s="14" t="s">
        <v>68</v>
      </c>
      <c r="M11" s="14" t="s">
        <v>61</v>
      </c>
      <c r="N11" s="14" t="s">
        <v>86</v>
      </c>
      <c r="O11" s="20">
        <v>0.6</v>
      </c>
      <c r="P11" s="42">
        <v>0.8</v>
      </c>
      <c r="Q11" s="42">
        <v>0.9</v>
      </c>
      <c r="R11" s="43" t="s">
        <v>212</v>
      </c>
    </row>
    <row r="12" spans="1:18" ht="168" customHeight="1" x14ac:dyDescent="0.2">
      <c r="A12" s="29">
        <v>10</v>
      </c>
      <c r="B12" s="55"/>
      <c r="C12" s="14" t="s">
        <v>87</v>
      </c>
      <c r="D12" s="30"/>
      <c r="E12" s="14" t="s">
        <v>88</v>
      </c>
      <c r="F12" s="39" t="s">
        <v>82</v>
      </c>
      <c r="G12" s="39" t="s">
        <v>34</v>
      </c>
      <c r="H12" s="15" t="s">
        <v>35</v>
      </c>
      <c r="I12" s="39" t="s">
        <v>25</v>
      </c>
      <c r="J12" s="37" t="s">
        <v>89</v>
      </c>
      <c r="K12" s="14" t="s">
        <v>90</v>
      </c>
      <c r="L12" s="14" t="s">
        <v>68</v>
      </c>
      <c r="M12" s="14" t="s">
        <v>61</v>
      </c>
      <c r="N12" s="14" t="s">
        <v>91</v>
      </c>
      <c r="O12" s="20">
        <v>0.6</v>
      </c>
      <c r="P12" s="42">
        <v>0.8</v>
      </c>
      <c r="Q12" s="42">
        <v>1</v>
      </c>
      <c r="R12" s="43" t="s">
        <v>210</v>
      </c>
    </row>
    <row r="13" spans="1:18" ht="184.5" customHeight="1" x14ac:dyDescent="0.2">
      <c r="A13" s="29">
        <v>11</v>
      </c>
      <c r="B13" s="55" t="s">
        <v>92</v>
      </c>
      <c r="C13" s="39" t="s">
        <v>93</v>
      </c>
      <c r="D13" s="30"/>
      <c r="E13" s="14" t="s">
        <v>94</v>
      </c>
      <c r="F13" s="39" t="s">
        <v>82</v>
      </c>
      <c r="G13" s="39" t="s">
        <v>83</v>
      </c>
      <c r="H13" s="15" t="s">
        <v>35</v>
      </c>
      <c r="I13" s="39" t="s">
        <v>25</v>
      </c>
      <c r="J13" s="35" t="s">
        <v>95</v>
      </c>
      <c r="K13" s="39" t="s">
        <v>96</v>
      </c>
      <c r="L13" s="14" t="s">
        <v>97</v>
      </c>
      <c r="M13" s="35" t="s">
        <v>98</v>
      </c>
      <c r="N13" s="14" t="s">
        <v>99</v>
      </c>
      <c r="O13" s="20">
        <v>0.7</v>
      </c>
      <c r="P13" s="20">
        <v>0.8</v>
      </c>
      <c r="Q13" s="20">
        <v>1</v>
      </c>
      <c r="R13" s="14" t="s">
        <v>220</v>
      </c>
    </row>
    <row r="14" spans="1:18" ht="201.75" customHeight="1" x14ac:dyDescent="0.2">
      <c r="A14" s="29">
        <v>12</v>
      </c>
      <c r="B14" s="55"/>
      <c r="C14" s="39" t="s">
        <v>100</v>
      </c>
      <c r="D14" s="30"/>
      <c r="E14" s="39" t="s">
        <v>101</v>
      </c>
      <c r="F14" s="39" t="s">
        <v>22</v>
      </c>
      <c r="G14" s="39" t="s">
        <v>34</v>
      </c>
      <c r="H14" s="15" t="s">
        <v>35</v>
      </c>
      <c r="I14" s="39" t="s">
        <v>25</v>
      </c>
      <c r="J14" s="39" t="s">
        <v>102</v>
      </c>
      <c r="K14" s="39" t="s">
        <v>103</v>
      </c>
      <c r="L14" s="14" t="s">
        <v>97</v>
      </c>
      <c r="M14" s="39" t="s">
        <v>104</v>
      </c>
      <c r="N14" s="45" t="s">
        <v>196</v>
      </c>
      <c r="O14" s="20">
        <v>0.3</v>
      </c>
      <c r="P14" s="20">
        <v>0.6</v>
      </c>
      <c r="Q14" s="20">
        <v>1</v>
      </c>
      <c r="R14" s="14" t="s">
        <v>221</v>
      </c>
    </row>
    <row r="15" spans="1:18" x14ac:dyDescent="0.2">
      <c r="A15" s="22"/>
      <c r="C15" s="38"/>
      <c r="D15" s="24"/>
    </row>
    <row r="16" spans="1:18" x14ac:dyDescent="0.2">
      <c r="C16" s="38"/>
      <c r="D16" s="24"/>
    </row>
    <row r="17" spans="3:4" x14ac:dyDescent="0.2">
      <c r="C17" s="38"/>
      <c r="D17" s="24"/>
    </row>
    <row r="18" spans="3:4" x14ac:dyDescent="0.2">
      <c r="C18" s="38"/>
      <c r="D18" s="24"/>
    </row>
    <row r="19" spans="3:4" x14ac:dyDescent="0.2">
      <c r="C19" s="38"/>
      <c r="D19" s="24"/>
    </row>
    <row r="20" spans="3:4" x14ac:dyDescent="0.2">
      <c r="C20" s="38"/>
      <c r="D20" s="24"/>
    </row>
    <row r="21" spans="3:4" x14ac:dyDescent="0.2">
      <c r="C21" s="38"/>
      <c r="D21" s="24"/>
    </row>
    <row r="22" spans="3:4" x14ac:dyDescent="0.2">
      <c r="C22" s="38"/>
      <c r="D22" s="24"/>
    </row>
    <row r="23" spans="3:4" x14ac:dyDescent="0.2">
      <c r="C23" s="38"/>
      <c r="D23" s="24"/>
    </row>
    <row r="24" spans="3:4" x14ac:dyDescent="0.2">
      <c r="C24" s="38"/>
      <c r="D24" s="24"/>
    </row>
    <row r="25" spans="3:4" x14ac:dyDescent="0.2">
      <c r="C25" s="38"/>
      <c r="D25" s="24"/>
    </row>
    <row r="26" spans="3:4" x14ac:dyDescent="0.2">
      <c r="C26" s="38"/>
      <c r="D26" s="24"/>
    </row>
    <row r="27" spans="3:4" x14ac:dyDescent="0.2">
      <c r="C27" s="38"/>
      <c r="D27" s="24"/>
    </row>
    <row r="28" spans="3:4" x14ac:dyDescent="0.2">
      <c r="C28" s="38"/>
      <c r="D28" s="24"/>
    </row>
    <row r="29" spans="3:4" x14ac:dyDescent="0.2">
      <c r="C29" s="38"/>
      <c r="D29" s="24"/>
    </row>
    <row r="30" spans="3:4" x14ac:dyDescent="0.2">
      <c r="C30" s="38"/>
      <c r="D30" s="24"/>
    </row>
    <row r="31" spans="3:4" x14ac:dyDescent="0.2">
      <c r="C31" s="38"/>
      <c r="D31" s="24"/>
    </row>
    <row r="32" spans="3:4" x14ac:dyDescent="0.2">
      <c r="C32" s="38"/>
      <c r="D32" s="24"/>
    </row>
    <row r="33" spans="3:4" x14ac:dyDescent="0.2">
      <c r="C33" s="38"/>
      <c r="D33" s="24"/>
    </row>
    <row r="34" spans="3:4" x14ac:dyDescent="0.2">
      <c r="C34" s="38"/>
      <c r="D34" s="24"/>
    </row>
    <row r="35" spans="3:4" x14ac:dyDescent="0.2">
      <c r="C35" s="38"/>
      <c r="D35" s="24"/>
    </row>
    <row r="36" spans="3:4" x14ac:dyDescent="0.2">
      <c r="C36" s="38"/>
      <c r="D36" s="24"/>
    </row>
    <row r="37" spans="3:4" x14ac:dyDescent="0.2">
      <c r="C37" s="38"/>
      <c r="D37" s="24"/>
    </row>
    <row r="38" spans="3:4" x14ac:dyDescent="0.2">
      <c r="C38" s="38"/>
      <c r="D38" s="24"/>
    </row>
    <row r="39" spans="3:4" x14ac:dyDescent="0.2">
      <c r="C39" s="38"/>
      <c r="D39" s="24"/>
    </row>
  </sheetData>
  <autoFilter ref="A2:R14" xr:uid="{00000000-0009-0000-0000-000000000000}"/>
  <mergeCells count="4">
    <mergeCell ref="A1:R1"/>
    <mergeCell ref="B8:B12"/>
    <mergeCell ref="B13:B14"/>
    <mergeCell ref="B4:B6"/>
  </mergeCells>
  <phoneticPr fontId="14" type="noConversion"/>
  <pageMargins left="0.7" right="0.7" top="0.75" bottom="0.75" header="0.3" footer="0.3"/>
  <pageSetup scale="2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8"/>
  <sheetViews>
    <sheetView view="pageBreakPreview" zoomScaleNormal="100" zoomScaleSheetLayoutView="100" workbookViewId="0">
      <selection activeCell="E5" sqref="E5"/>
    </sheetView>
  </sheetViews>
  <sheetFormatPr baseColWidth="10" defaultColWidth="9.33203125" defaultRowHeight="12.75" x14ac:dyDescent="0.2"/>
  <cols>
    <col min="1" max="1" width="5.33203125" customWidth="1"/>
    <col min="2" max="2" width="17.1640625" customWidth="1"/>
    <col min="3" max="3" width="28.6640625" customWidth="1"/>
    <col min="4" max="4" width="17.5" style="7" customWidth="1"/>
    <col min="5" max="5" width="24.83203125" customWidth="1"/>
    <col min="6" max="8" width="21.5" customWidth="1"/>
    <col min="9" max="9" width="44" style="7" customWidth="1"/>
  </cols>
  <sheetData>
    <row r="1" spans="1:9" ht="16.5" customHeight="1" x14ac:dyDescent="0.2">
      <c r="A1" s="62" t="s">
        <v>105</v>
      </c>
      <c r="B1" s="62"/>
      <c r="C1" s="59" t="s">
        <v>106</v>
      </c>
      <c r="D1" s="59"/>
      <c r="E1" s="60"/>
      <c r="F1" s="61"/>
      <c r="G1" s="61"/>
      <c r="H1" s="61"/>
      <c r="I1" s="61"/>
    </row>
    <row r="2" spans="1:9" ht="27" customHeight="1" x14ac:dyDescent="0.2">
      <c r="A2" s="62" t="s">
        <v>107</v>
      </c>
      <c r="B2" s="62"/>
      <c r="C2" s="59" t="s">
        <v>202</v>
      </c>
      <c r="D2" s="59"/>
      <c r="E2" s="60"/>
      <c r="F2" s="61"/>
      <c r="G2" s="61"/>
      <c r="H2" s="61"/>
      <c r="I2" s="61"/>
    </row>
    <row r="3" spans="1:9" ht="51" x14ac:dyDescent="0.2">
      <c r="A3" s="8" t="s">
        <v>108</v>
      </c>
      <c r="B3" s="8" t="s">
        <v>109</v>
      </c>
      <c r="C3" s="1" t="s">
        <v>110</v>
      </c>
      <c r="D3" s="1" t="s">
        <v>12</v>
      </c>
      <c r="E3" s="1" t="s">
        <v>14</v>
      </c>
      <c r="F3" s="1" t="s">
        <v>111</v>
      </c>
      <c r="G3" s="1" t="s">
        <v>112</v>
      </c>
      <c r="H3" s="1" t="s">
        <v>201</v>
      </c>
      <c r="I3" s="1" t="s">
        <v>17</v>
      </c>
    </row>
    <row r="4" spans="1:9" ht="102" customHeight="1" x14ac:dyDescent="0.2">
      <c r="A4" s="2">
        <v>1</v>
      </c>
      <c r="B4" s="3" t="s">
        <v>113</v>
      </c>
      <c r="C4" s="17" t="s">
        <v>114</v>
      </c>
      <c r="D4" s="14" t="s">
        <v>115</v>
      </c>
      <c r="E4" s="14" t="s">
        <v>116</v>
      </c>
      <c r="F4" s="4">
        <v>0</v>
      </c>
      <c r="G4" s="4">
        <v>0</v>
      </c>
      <c r="H4" s="4">
        <v>0</v>
      </c>
      <c r="I4" s="3" t="s">
        <v>230</v>
      </c>
    </row>
    <row r="5" spans="1:9" ht="103.5" customHeight="1" x14ac:dyDescent="0.2">
      <c r="A5" s="2">
        <v>2</v>
      </c>
      <c r="B5" s="3" t="s">
        <v>113</v>
      </c>
      <c r="C5" s="17" t="s">
        <v>117</v>
      </c>
      <c r="D5" s="14" t="s">
        <v>115</v>
      </c>
      <c r="E5" s="14" t="s">
        <v>118</v>
      </c>
      <c r="F5" s="4">
        <v>0</v>
      </c>
      <c r="G5" s="4">
        <v>0</v>
      </c>
      <c r="H5" s="4">
        <v>1</v>
      </c>
      <c r="I5" s="3" t="s">
        <v>231</v>
      </c>
    </row>
    <row r="6" spans="1:9" ht="102.75" customHeight="1" x14ac:dyDescent="0.2">
      <c r="A6" s="2">
        <v>3</v>
      </c>
      <c r="B6" s="3" t="s">
        <v>113</v>
      </c>
      <c r="C6" s="46" t="s">
        <v>119</v>
      </c>
      <c r="D6" s="46" t="s">
        <v>120</v>
      </c>
      <c r="E6" s="46" t="s">
        <v>121</v>
      </c>
      <c r="F6" s="4">
        <v>1</v>
      </c>
      <c r="G6" s="4">
        <v>1</v>
      </c>
      <c r="H6" s="4">
        <v>1</v>
      </c>
      <c r="I6" s="3" t="s">
        <v>232</v>
      </c>
    </row>
    <row r="7" spans="1:9" ht="102" customHeight="1" x14ac:dyDescent="0.2">
      <c r="A7" s="2">
        <v>4</v>
      </c>
      <c r="B7" s="3" t="s">
        <v>113</v>
      </c>
      <c r="C7" s="17" t="s">
        <v>122</v>
      </c>
      <c r="D7" s="14" t="s">
        <v>115</v>
      </c>
      <c r="E7" s="14" t="s">
        <v>123</v>
      </c>
      <c r="F7" s="4">
        <v>1</v>
      </c>
      <c r="G7" s="4">
        <v>1</v>
      </c>
      <c r="H7" s="4">
        <v>1</v>
      </c>
      <c r="I7" s="3" t="s">
        <v>231</v>
      </c>
    </row>
    <row r="8" spans="1:9" ht="101.25" customHeight="1" x14ac:dyDescent="0.2">
      <c r="A8" s="2">
        <v>5</v>
      </c>
      <c r="B8" s="3" t="s">
        <v>113</v>
      </c>
      <c r="C8" s="17" t="s">
        <v>124</v>
      </c>
      <c r="D8" s="14" t="s">
        <v>115</v>
      </c>
      <c r="E8" s="14" t="s">
        <v>125</v>
      </c>
      <c r="F8" s="4">
        <v>1</v>
      </c>
      <c r="G8" s="4">
        <v>1</v>
      </c>
      <c r="H8" s="4">
        <v>1</v>
      </c>
      <c r="I8" s="47" t="s">
        <v>233</v>
      </c>
    </row>
    <row r="9" spans="1:9" ht="101.25" customHeight="1" x14ac:dyDescent="0.2">
      <c r="A9" s="2">
        <v>6</v>
      </c>
      <c r="B9" s="3" t="s">
        <v>113</v>
      </c>
      <c r="C9" s="17" t="s">
        <v>126</v>
      </c>
      <c r="D9" s="14" t="s">
        <v>127</v>
      </c>
      <c r="E9" s="14" t="s">
        <v>128</v>
      </c>
      <c r="F9" s="6">
        <v>0.33</v>
      </c>
      <c r="G9" s="6">
        <v>0.67</v>
      </c>
      <c r="H9" s="6">
        <v>1</v>
      </c>
      <c r="I9" s="47" t="s">
        <v>234</v>
      </c>
    </row>
    <row r="10" spans="1:9" ht="101.25" customHeight="1" x14ac:dyDescent="0.2">
      <c r="A10" s="2">
        <v>7</v>
      </c>
      <c r="B10" s="3" t="s">
        <v>113</v>
      </c>
      <c r="C10" s="17" t="s">
        <v>129</v>
      </c>
      <c r="D10" s="14" t="s">
        <v>130</v>
      </c>
      <c r="E10" s="14" t="s">
        <v>131</v>
      </c>
      <c r="F10" s="6">
        <v>0.33</v>
      </c>
      <c r="G10" s="6">
        <v>0.67</v>
      </c>
      <c r="H10" s="6">
        <v>1</v>
      </c>
      <c r="I10" s="47" t="s">
        <v>222</v>
      </c>
    </row>
    <row r="11" spans="1:9" ht="102.75" customHeight="1" x14ac:dyDescent="0.2">
      <c r="A11" s="53">
        <v>8</v>
      </c>
      <c r="B11" s="52" t="s">
        <v>132</v>
      </c>
      <c r="C11" s="50" t="s">
        <v>133</v>
      </c>
      <c r="D11" s="50" t="s">
        <v>134</v>
      </c>
      <c r="E11" s="15" t="s">
        <v>135</v>
      </c>
      <c r="F11" s="51">
        <v>0.2</v>
      </c>
      <c r="G11" s="51">
        <v>0.7</v>
      </c>
      <c r="H11" s="6">
        <v>0.7</v>
      </c>
      <c r="I11" s="3" t="s">
        <v>215</v>
      </c>
    </row>
    <row r="12" spans="1:9" ht="103.5" customHeight="1" x14ac:dyDescent="0.2">
      <c r="A12" s="53">
        <v>9</v>
      </c>
      <c r="B12" s="52" t="s">
        <v>132</v>
      </c>
      <c r="C12" s="50" t="s">
        <v>133</v>
      </c>
      <c r="D12" s="50" t="s">
        <v>134</v>
      </c>
      <c r="E12" s="15" t="s">
        <v>136</v>
      </c>
      <c r="F12" s="51">
        <v>0.2</v>
      </c>
      <c r="G12" s="51" t="s">
        <v>199</v>
      </c>
      <c r="H12" s="6">
        <v>0</v>
      </c>
      <c r="I12" s="3" t="s">
        <v>205</v>
      </c>
    </row>
    <row r="13" spans="1:9" ht="113.25" customHeight="1" x14ac:dyDescent="0.2">
      <c r="A13" s="53">
        <v>10</v>
      </c>
      <c r="B13" s="52" t="s">
        <v>132</v>
      </c>
      <c r="C13" s="50" t="s">
        <v>133</v>
      </c>
      <c r="D13" s="50" t="s">
        <v>134</v>
      </c>
      <c r="E13" s="15" t="s">
        <v>137</v>
      </c>
      <c r="F13" s="51">
        <v>0.2</v>
      </c>
      <c r="G13" s="51">
        <v>0.5</v>
      </c>
      <c r="H13" s="6">
        <v>0.7</v>
      </c>
      <c r="I13" s="3" t="s">
        <v>214</v>
      </c>
    </row>
    <row r="14" spans="1:9" ht="113.25" customHeight="1" x14ac:dyDescent="0.2">
      <c r="A14" s="53">
        <v>11</v>
      </c>
      <c r="B14" s="52" t="s">
        <v>132</v>
      </c>
      <c r="C14" s="50" t="s">
        <v>133</v>
      </c>
      <c r="D14" s="50" t="s">
        <v>134</v>
      </c>
      <c r="E14" s="15" t="s">
        <v>138</v>
      </c>
      <c r="F14" s="51">
        <v>0.2</v>
      </c>
      <c r="G14" s="51">
        <v>0.5</v>
      </c>
      <c r="H14" s="6">
        <v>0.6</v>
      </c>
      <c r="I14" s="3" t="s">
        <v>214</v>
      </c>
    </row>
    <row r="15" spans="1:9" ht="123.75" customHeight="1" x14ac:dyDescent="0.2">
      <c r="A15" s="53">
        <v>12</v>
      </c>
      <c r="B15" s="52" t="s">
        <v>132</v>
      </c>
      <c r="C15" s="50" t="s">
        <v>133</v>
      </c>
      <c r="D15" s="50" t="s">
        <v>134</v>
      </c>
      <c r="E15" s="15" t="s">
        <v>139</v>
      </c>
      <c r="F15" s="51">
        <v>0.2</v>
      </c>
      <c r="G15" s="51">
        <v>0.6</v>
      </c>
      <c r="H15" s="6">
        <v>0.6</v>
      </c>
      <c r="I15" s="3" t="s">
        <v>214</v>
      </c>
    </row>
    <row r="16" spans="1:9" ht="103.5" customHeight="1" x14ac:dyDescent="0.2">
      <c r="A16" s="53">
        <v>13</v>
      </c>
      <c r="B16" s="52" t="s">
        <v>132</v>
      </c>
      <c r="C16" s="50" t="s">
        <v>133</v>
      </c>
      <c r="D16" s="50" t="s">
        <v>134</v>
      </c>
      <c r="E16" s="15" t="s">
        <v>140</v>
      </c>
      <c r="F16" s="51">
        <v>0.2</v>
      </c>
      <c r="G16" s="51" t="s">
        <v>199</v>
      </c>
      <c r="H16" s="6" t="s">
        <v>203</v>
      </c>
      <c r="I16" s="3" t="s">
        <v>204</v>
      </c>
    </row>
    <row r="17" spans="1:9" ht="103.5" customHeight="1" x14ac:dyDescent="0.2">
      <c r="A17" s="53">
        <v>14</v>
      </c>
      <c r="B17" s="52" t="s">
        <v>132</v>
      </c>
      <c r="C17" s="50" t="s">
        <v>133</v>
      </c>
      <c r="D17" s="50" t="s">
        <v>134</v>
      </c>
      <c r="E17" s="15" t="s">
        <v>141</v>
      </c>
      <c r="F17" s="51">
        <v>0.2</v>
      </c>
      <c r="G17" s="51" t="s">
        <v>199</v>
      </c>
      <c r="H17" s="6" t="s">
        <v>203</v>
      </c>
      <c r="I17" s="3" t="s">
        <v>204</v>
      </c>
    </row>
    <row r="18" spans="1:9" ht="103.5" customHeight="1" x14ac:dyDescent="0.2">
      <c r="A18" s="53">
        <v>15</v>
      </c>
      <c r="B18" s="52" t="s">
        <v>132</v>
      </c>
      <c r="C18" s="50" t="s">
        <v>133</v>
      </c>
      <c r="D18" s="50" t="s">
        <v>134</v>
      </c>
      <c r="E18" s="15" t="s">
        <v>142</v>
      </c>
      <c r="F18" s="51">
        <v>0.2</v>
      </c>
      <c r="G18" s="51">
        <v>1</v>
      </c>
      <c r="H18" s="6">
        <v>1</v>
      </c>
      <c r="I18" s="3" t="s">
        <v>206</v>
      </c>
    </row>
    <row r="19" spans="1:9" ht="104.25" customHeight="1" x14ac:dyDescent="0.2">
      <c r="A19" s="53">
        <v>16</v>
      </c>
      <c r="B19" s="52" t="s">
        <v>132</v>
      </c>
      <c r="C19" s="50" t="s">
        <v>133</v>
      </c>
      <c r="D19" s="50" t="s">
        <v>134</v>
      </c>
      <c r="E19" s="15" t="s">
        <v>143</v>
      </c>
      <c r="F19" s="51">
        <v>0.2</v>
      </c>
      <c r="G19" s="51">
        <v>0.6</v>
      </c>
      <c r="H19" s="6" t="s">
        <v>203</v>
      </c>
      <c r="I19" s="3" t="s">
        <v>213</v>
      </c>
    </row>
    <row r="20" spans="1:9" ht="104.25" customHeight="1" x14ac:dyDescent="0.2">
      <c r="A20" s="53">
        <v>17</v>
      </c>
      <c r="B20" s="52" t="s">
        <v>132</v>
      </c>
      <c r="C20" s="50" t="s">
        <v>133</v>
      </c>
      <c r="D20" s="50" t="s">
        <v>134</v>
      </c>
      <c r="E20" s="15" t="s">
        <v>144</v>
      </c>
      <c r="F20" s="51">
        <v>0.2</v>
      </c>
      <c r="G20" s="51">
        <v>0.89</v>
      </c>
      <c r="H20" s="6">
        <v>0.89</v>
      </c>
      <c r="I20" s="3" t="s">
        <v>216</v>
      </c>
    </row>
    <row r="21" spans="1:9" ht="105" customHeight="1" x14ac:dyDescent="0.2">
      <c r="A21" s="53">
        <v>18</v>
      </c>
      <c r="B21" s="52" t="s">
        <v>132</v>
      </c>
      <c r="C21" s="50" t="s">
        <v>133</v>
      </c>
      <c r="D21" s="50" t="s">
        <v>134</v>
      </c>
      <c r="E21" s="15" t="s">
        <v>145</v>
      </c>
      <c r="F21" s="51">
        <v>0.2</v>
      </c>
      <c r="G21" s="51" t="s">
        <v>199</v>
      </c>
      <c r="H21" s="6" t="s">
        <v>203</v>
      </c>
      <c r="I21" s="3" t="s">
        <v>204</v>
      </c>
    </row>
    <row r="22" spans="1:9" ht="104.25" customHeight="1" x14ac:dyDescent="0.2">
      <c r="A22" s="53">
        <v>19</v>
      </c>
      <c r="B22" s="52" t="s">
        <v>132</v>
      </c>
      <c r="C22" s="50" t="s">
        <v>133</v>
      </c>
      <c r="D22" s="50" t="s">
        <v>134</v>
      </c>
      <c r="E22" s="15" t="s">
        <v>146</v>
      </c>
      <c r="F22" s="51">
        <v>0.2</v>
      </c>
      <c r="G22" s="51" t="s">
        <v>199</v>
      </c>
      <c r="H22" s="6" t="s">
        <v>203</v>
      </c>
      <c r="I22" s="3" t="s">
        <v>207</v>
      </c>
    </row>
    <row r="23" spans="1:9" ht="102" customHeight="1" x14ac:dyDescent="0.2">
      <c r="A23" s="2">
        <v>20</v>
      </c>
      <c r="B23" s="3" t="s">
        <v>132</v>
      </c>
      <c r="C23" s="48" t="s">
        <v>133</v>
      </c>
      <c r="D23" s="48" t="s">
        <v>147</v>
      </c>
      <c r="E23" s="45" t="s">
        <v>148</v>
      </c>
      <c r="F23" s="6">
        <v>0.2</v>
      </c>
      <c r="G23" s="6">
        <v>1</v>
      </c>
      <c r="H23" s="6">
        <v>1</v>
      </c>
      <c r="I23" s="3" t="s">
        <v>224</v>
      </c>
    </row>
    <row r="24" spans="1:9" ht="97.5" customHeight="1" x14ac:dyDescent="0.2">
      <c r="A24" s="2">
        <v>21</v>
      </c>
      <c r="B24" s="3" t="s">
        <v>149</v>
      </c>
      <c r="C24" s="3" t="s">
        <v>150</v>
      </c>
      <c r="D24" s="45" t="s">
        <v>151</v>
      </c>
      <c r="E24" s="45" t="s">
        <v>152</v>
      </c>
      <c r="F24" s="4">
        <v>0.15</v>
      </c>
      <c r="G24" s="4">
        <v>0.15</v>
      </c>
      <c r="H24" s="4">
        <v>0.85</v>
      </c>
      <c r="I24" s="47" t="s">
        <v>235</v>
      </c>
    </row>
    <row r="25" spans="1:9" ht="98.25" customHeight="1" x14ac:dyDescent="0.2">
      <c r="A25" s="2">
        <v>22</v>
      </c>
      <c r="B25" s="3" t="s">
        <v>153</v>
      </c>
      <c r="C25" s="17" t="s">
        <v>154</v>
      </c>
      <c r="D25" s="14" t="s">
        <v>39</v>
      </c>
      <c r="E25" s="14" t="s">
        <v>155</v>
      </c>
      <c r="F25" s="4">
        <v>0</v>
      </c>
      <c r="G25" s="4">
        <v>0</v>
      </c>
      <c r="H25" s="4">
        <v>1</v>
      </c>
      <c r="I25" s="6" t="s">
        <v>225</v>
      </c>
    </row>
    <row r="26" spans="1:9" ht="97.5" customHeight="1" x14ac:dyDescent="0.2">
      <c r="A26" s="2">
        <v>23</v>
      </c>
      <c r="B26" s="3" t="s">
        <v>153</v>
      </c>
      <c r="C26" s="17" t="s">
        <v>156</v>
      </c>
      <c r="D26" s="14" t="s">
        <v>157</v>
      </c>
      <c r="E26" s="14" t="s">
        <v>158</v>
      </c>
      <c r="F26" s="4">
        <v>1</v>
      </c>
      <c r="G26" s="4">
        <v>1</v>
      </c>
      <c r="H26" s="4">
        <v>1</v>
      </c>
      <c r="I26" s="3" t="s">
        <v>236</v>
      </c>
    </row>
    <row r="27" spans="1:9" ht="97.5" customHeight="1" x14ac:dyDescent="0.2">
      <c r="A27" s="2">
        <v>24</v>
      </c>
      <c r="B27" s="3" t="s">
        <v>153</v>
      </c>
      <c r="C27" s="17" t="s">
        <v>159</v>
      </c>
      <c r="D27" s="14" t="s">
        <v>160</v>
      </c>
      <c r="E27" s="14" t="s">
        <v>155</v>
      </c>
      <c r="F27" s="6">
        <v>0</v>
      </c>
      <c r="G27" s="6">
        <v>1</v>
      </c>
      <c r="H27" s="6">
        <v>1</v>
      </c>
      <c r="I27" s="47" t="s">
        <v>223</v>
      </c>
    </row>
    <row r="28" spans="1:9" ht="98.25" customHeight="1" x14ac:dyDescent="0.2">
      <c r="A28" s="2">
        <v>25</v>
      </c>
      <c r="B28" s="3" t="s">
        <v>153</v>
      </c>
      <c r="C28" s="17" t="s">
        <v>161</v>
      </c>
      <c r="D28" s="14" t="s">
        <v>160</v>
      </c>
      <c r="E28" s="16" t="s">
        <v>162</v>
      </c>
      <c r="F28" s="5">
        <v>1</v>
      </c>
      <c r="G28" s="5">
        <v>1</v>
      </c>
      <c r="H28" s="6">
        <v>1</v>
      </c>
      <c r="I28" s="47" t="s">
        <v>223</v>
      </c>
    </row>
    <row r="29" spans="1:9" ht="98.25" customHeight="1" x14ac:dyDescent="0.2">
      <c r="A29" s="2">
        <v>26</v>
      </c>
      <c r="B29" s="3" t="s">
        <v>153</v>
      </c>
      <c r="C29" s="17" t="s">
        <v>163</v>
      </c>
      <c r="D29" s="14" t="s">
        <v>39</v>
      </c>
      <c r="E29" s="14" t="s">
        <v>164</v>
      </c>
      <c r="F29" s="9">
        <v>0</v>
      </c>
      <c r="G29" s="9">
        <v>0</v>
      </c>
      <c r="H29" s="9">
        <v>1</v>
      </c>
      <c r="I29" s="9" t="s">
        <v>226</v>
      </c>
    </row>
    <row r="30" spans="1:9" ht="96" customHeight="1" x14ac:dyDescent="0.2">
      <c r="A30" s="2">
        <v>27</v>
      </c>
      <c r="B30" s="3" t="s">
        <v>153</v>
      </c>
      <c r="C30" s="17" t="s">
        <v>165</v>
      </c>
      <c r="D30" s="14" t="s">
        <v>160</v>
      </c>
      <c r="E30" s="14" t="s">
        <v>155</v>
      </c>
      <c r="F30" s="5">
        <v>0</v>
      </c>
      <c r="G30" s="5">
        <v>1</v>
      </c>
      <c r="H30" s="6">
        <v>1</v>
      </c>
      <c r="I30" s="47" t="s">
        <v>223</v>
      </c>
    </row>
    <row r="31" spans="1:9" ht="97.5" customHeight="1" x14ac:dyDescent="0.2">
      <c r="A31" s="2">
        <v>28</v>
      </c>
      <c r="B31" s="3" t="s">
        <v>153</v>
      </c>
      <c r="C31" s="17" t="s">
        <v>166</v>
      </c>
      <c r="D31" s="14" t="s">
        <v>167</v>
      </c>
      <c r="E31" s="14" t="s">
        <v>168</v>
      </c>
      <c r="F31" s="10">
        <v>0.15</v>
      </c>
      <c r="G31" s="10">
        <v>0.15</v>
      </c>
      <c r="H31" s="4">
        <v>1</v>
      </c>
      <c r="I31" s="3" t="s">
        <v>227</v>
      </c>
    </row>
    <row r="32" spans="1:9" ht="97.5" customHeight="1" x14ac:dyDescent="0.2">
      <c r="A32" s="2">
        <v>29</v>
      </c>
      <c r="B32" s="3" t="s">
        <v>153</v>
      </c>
      <c r="C32" s="17" t="s">
        <v>169</v>
      </c>
      <c r="D32" s="14" t="s">
        <v>170</v>
      </c>
      <c r="E32" s="14" t="s">
        <v>171</v>
      </c>
      <c r="F32" s="10">
        <v>0.33300000000000002</v>
      </c>
      <c r="G32" s="10">
        <v>0.66</v>
      </c>
      <c r="H32" s="4">
        <v>1</v>
      </c>
      <c r="I32" s="3" t="s">
        <v>237</v>
      </c>
    </row>
    <row r="33" spans="1:9" ht="96" customHeight="1" x14ac:dyDescent="0.2">
      <c r="A33" s="2">
        <v>30</v>
      </c>
      <c r="B33" s="3" t="s">
        <v>153</v>
      </c>
      <c r="C33" s="46" t="s">
        <v>172</v>
      </c>
      <c r="D33" s="46" t="s">
        <v>160</v>
      </c>
      <c r="E33" s="46" t="s">
        <v>173</v>
      </c>
      <c r="F33" s="4">
        <v>1</v>
      </c>
      <c r="G33" s="4">
        <v>1</v>
      </c>
      <c r="H33" s="6">
        <v>1</v>
      </c>
      <c r="I33" s="47" t="s">
        <v>223</v>
      </c>
    </row>
    <row r="34" spans="1:9" ht="97.5" customHeight="1" x14ac:dyDescent="0.2">
      <c r="A34" s="2">
        <v>31</v>
      </c>
      <c r="B34" s="3" t="s">
        <v>153</v>
      </c>
      <c r="C34" s="46" t="s">
        <v>174</v>
      </c>
      <c r="D34" s="46" t="s">
        <v>160</v>
      </c>
      <c r="E34" s="46" t="s">
        <v>175</v>
      </c>
      <c r="F34" s="4">
        <v>1</v>
      </c>
      <c r="G34" s="4">
        <v>1</v>
      </c>
      <c r="H34" s="6">
        <v>1</v>
      </c>
      <c r="I34" s="47" t="s">
        <v>223</v>
      </c>
    </row>
    <row r="35" spans="1:9" ht="97.5" customHeight="1" x14ac:dyDescent="0.2">
      <c r="A35" s="2">
        <v>32</v>
      </c>
      <c r="B35" s="3" t="s">
        <v>176</v>
      </c>
      <c r="C35" s="18" t="s">
        <v>177</v>
      </c>
      <c r="D35" s="17" t="s">
        <v>178</v>
      </c>
      <c r="E35" s="17" t="s">
        <v>179</v>
      </c>
      <c r="F35" s="10">
        <v>1</v>
      </c>
      <c r="G35" s="10">
        <v>1</v>
      </c>
      <c r="H35" s="4">
        <v>1</v>
      </c>
      <c r="I35" s="3" t="s">
        <v>238</v>
      </c>
    </row>
    <row r="36" spans="1:9" ht="97.5" customHeight="1" x14ac:dyDescent="0.2">
      <c r="A36" s="2">
        <v>33</v>
      </c>
      <c r="B36" s="3" t="s">
        <v>176</v>
      </c>
      <c r="C36" s="18" t="s">
        <v>180</v>
      </c>
      <c r="D36" s="17" t="s">
        <v>115</v>
      </c>
      <c r="E36" s="17" t="s">
        <v>181</v>
      </c>
      <c r="F36" s="10">
        <v>0.72</v>
      </c>
      <c r="G36" s="10">
        <v>0.75</v>
      </c>
      <c r="H36" s="4">
        <v>0.85</v>
      </c>
      <c r="I36" s="47" t="s">
        <v>235</v>
      </c>
    </row>
    <row r="37" spans="1:9" ht="115.5" customHeight="1" x14ac:dyDescent="0.2">
      <c r="A37" s="2">
        <v>34</v>
      </c>
      <c r="B37" s="3" t="s">
        <v>176</v>
      </c>
      <c r="C37" s="18" t="s">
        <v>182</v>
      </c>
      <c r="D37" s="14" t="s">
        <v>39</v>
      </c>
      <c r="E37" s="17" t="s">
        <v>183</v>
      </c>
      <c r="F37" s="5">
        <v>0</v>
      </c>
      <c r="G37" s="5">
        <v>1</v>
      </c>
      <c r="H37" s="5">
        <v>1</v>
      </c>
      <c r="I37" s="3" t="s">
        <v>239</v>
      </c>
    </row>
    <row r="38" spans="1:9" ht="101.25" customHeight="1" x14ac:dyDescent="0.2">
      <c r="A38" s="2">
        <v>35</v>
      </c>
      <c r="B38" s="3" t="s">
        <v>176</v>
      </c>
      <c r="C38" s="49" t="s">
        <v>184</v>
      </c>
      <c r="D38" s="46" t="s">
        <v>185</v>
      </c>
      <c r="E38" s="46" t="s">
        <v>186</v>
      </c>
      <c r="F38" s="5">
        <v>1</v>
      </c>
      <c r="G38" s="5">
        <v>1</v>
      </c>
      <c r="H38" s="5">
        <v>1</v>
      </c>
      <c r="I38" s="9" t="s">
        <v>240</v>
      </c>
    </row>
  </sheetData>
  <autoFilter ref="A1:I38" xr:uid="{00000000-0009-0000-0000-000001000000}">
    <filterColumn colId="0" showButton="0"/>
    <filterColumn colId="2" showButton="0"/>
    <filterColumn colId="3" showButton="0"/>
    <filterColumn colId="5" showButton="0"/>
    <filterColumn colId="6" showButton="0"/>
    <filterColumn colId="7" showButton="0"/>
  </autoFilter>
  <mergeCells count="5">
    <mergeCell ref="C1:E1"/>
    <mergeCell ref="F1:I2"/>
    <mergeCell ref="C2:E2"/>
    <mergeCell ref="A1:B1"/>
    <mergeCell ref="A2:B2"/>
  </mergeCells>
  <phoneticPr fontId="15" type="noConversion"/>
  <hyperlinks>
    <hyperlink ref="E28" r:id="rId1" xr:uid="{00000000-0004-0000-0100-000000000000}"/>
  </hyperlinks>
  <pageMargins left="0.7" right="0.7" top="0.75" bottom="0.75" header="0.3" footer="0.3"/>
  <pageSetup scale="49" orientation="portrait" r:id="rId2"/>
  <rowBreaks count="1" manualBreakCount="1">
    <brk id="28"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tabSelected="1" workbookViewId="0">
      <selection sqref="A1:F1"/>
    </sheetView>
  </sheetViews>
  <sheetFormatPr baseColWidth="10" defaultColWidth="12" defaultRowHeight="12.75" x14ac:dyDescent="0.2"/>
  <cols>
    <col min="1" max="1" width="43.33203125" style="11" customWidth="1"/>
    <col min="2" max="2" width="30.33203125" style="11" customWidth="1"/>
    <col min="3" max="4" width="26" style="11" customWidth="1"/>
    <col min="5" max="5" width="22.1640625" style="11" customWidth="1"/>
    <col min="6" max="6" width="27.6640625" style="11" customWidth="1"/>
    <col min="7" max="16384" width="12" style="11"/>
  </cols>
  <sheetData>
    <row r="1" spans="1:6" ht="25.5" customHeight="1" x14ac:dyDescent="0.2">
      <c r="A1" s="82" t="s">
        <v>187</v>
      </c>
      <c r="B1" s="83"/>
      <c r="C1" s="83"/>
      <c r="D1" s="83"/>
      <c r="E1" s="83"/>
      <c r="F1" s="83"/>
    </row>
    <row r="2" spans="1:6" ht="38.25" x14ac:dyDescent="0.2">
      <c r="A2" s="13" t="s">
        <v>109</v>
      </c>
      <c r="B2" s="13" t="s">
        <v>188</v>
      </c>
      <c r="C2" s="13" t="s">
        <v>189</v>
      </c>
      <c r="D2" s="12" t="s">
        <v>197</v>
      </c>
      <c r="E2" s="12" t="s">
        <v>198</v>
      </c>
      <c r="F2" s="12" t="s">
        <v>241</v>
      </c>
    </row>
    <row r="3" spans="1:6" x14ac:dyDescent="0.2">
      <c r="A3" s="63" t="s">
        <v>190</v>
      </c>
      <c r="B3" s="65">
        <f>7</f>
        <v>7</v>
      </c>
      <c r="C3" s="65">
        <v>6</v>
      </c>
      <c r="D3" s="68">
        <v>0.42857142857142855</v>
      </c>
      <c r="E3" s="68">
        <v>0.42857142857142855</v>
      </c>
      <c r="F3" s="68">
        <f>C3/B3</f>
        <v>0.8571428571428571</v>
      </c>
    </row>
    <row r="4" spans="1:6" x14ac:dyDescent="0.2">
      <c r="A4" s="64"/>
      <c r="B4" s="66"/>
      <c r="C4" s="66"/>
      <c r="D4" s="69"/>
      <c r="E4" s="69"/>
      <c r="F4" s="69"/>
    </row>
    <row r="5" spans="1:6" x14ac:dyDescent="0.2">
      <c r="A5" s="64"/>
      <c r="B5" s="66"/>
      <c r="C5" s="66"/>
      <c r="D5" s="69"/>
      <c r="E5" s="69"/>
      <c r="F5" s="69"/>
    </row>
    <row r="6" spans="1:6" x14ac:dyDescent="0.2">
      <c r="A6" s="64"/>
      <c r="B6" s="67"/>
      <c r="C6" s="67"/>
      <c r="D6" s="70"/>
      <c r="E6" s="70"/>
      <c r="F6" s="70"/>
    </row>
    <row r="7" spans="1:6" x14ac:dyDescent="0.2">
      <c r="A7" s="63" t="s">
        <v>191</v>
      </c>
      <c r="B7" s="65">
        <v>3</v>
      </c>
      <c r="C7" s="65">
        <v>2</v>
      </c>
      <c r="D7" s="68">
        <v>0</v>
      </c>
      <c r="E7" s="68">
        <v>0.25</v>
      </c>
      <c r="F7" s="68">
        <f>C7/B7</f>
        <v>0.66666666666666663</v>
      </c>
    </row>
    <row r="8" spans="1:6" x14ac:dyDescent="0.2">
      <c r="A8" s="64"/>
      <c r="B8" s="66"/>
      <c r="C8" s="66"/>
      <c r="D8" s="69"/>
      <c r="E8" s="69"/>
      <c r="F8" s="69"/>
    </row>
    <row r="9" spans="1:6" x14ac:dyDescent="0.2">
      <c r="A9" s="64"/>
      <c r="B9" s="66"/>
      <c r="C9" s="66"/>
      <c r="D9" s="69"/>
      <c r="E9" s="69"/>
      <c r="F9" s="69"/>
    </row>
    <row r="10" spans="1:6" x14ac:dyDescent="0.2">
      <c r="A10" s="64"/>
      <c r="B10" s="67"/>
      <c r="C10" s="67"/>
      <c r="D10" s="70"/>
      <c r="E10" s="70"/>
      <c r="F10" s="70"/>
    </row>
    <row r="11" spans="1:6" x14ac:dyDescent="0.2">
      <c r="A11" s="63" t="s">
        <v>192</v>
      </c>
      <c r="B11" s="65">
        <v>1</v>
      </c>
      <c r="C11" s="65">
        <v>0.85</v>
      </c>
      <c r="D11" s="68">
        <v>0</v>
      </c>
      <c r="E11" s="68">
        <v>0</v>
      </c>
      <c r="F11" s="68">
        <f>C11/B11</f>
        <v>0.85</v>
      </c>
    </row>
    <row r="12" spans="1:6" ht="28.5" customHeight="1" x14ac:dyDescent="0.2">
      <c r="A12" s="64"/>
      <c r="B12" s="67"/>
      <c r="C12" s="66"/>
      <c r="D12" s="70"/>
      <c r="E12" s="69"/>
      <c r="F12" s="69"/>
    </row>
    <row r="13" spans="1:6" x14ac:dyDescent="0.2">
      <c r="A13" s="63" t="s">
        <v>193</v>
      </c>
      <c r="B13" s="65">
        <v>10</v>
      </c>
      <c r="C13" s="65">
        <v>10</v>
      </c>
      <c r="D13" s="68">
        <v>0.4</v>
      </c>
      <c r="E13" s="68">
        <v>0.6</v>
      </c>
      <c r="F13" s="68">
        <f>C13/B13</f>
        <v>1</v>
      </c>
    </row>
    <row r="14" spans="1:6" x14ac:dyDescent="0.2">
      <c r="A14" s="64"/>
      <c r="B14" s="66"/>
      <c r="C14" s="66"/>
      <c r="D14" s="69"/>
      <c r="E14" s="69"/>
      <c r="F14" s="69"/>
    </row>
    <row r="15" spans="1:6" x14ac:dyDescent="0.2">
      <c r="A15" s="64"/>
      <c r="B15" s="66"/>
      <c r="C15" s="66"/>
      <c r="D15" s="69"/>
      <c r="E15" s="69"/>
      <c r="F15" s="69"/>
    </row>
    <row r="16" spans="1:6" ht="12.75" customHeight="1" x14ac:dyDescent="0.2">
      <c r="A16" s="64"/>
      <c r="B16" s="66"/>
      <c r="C16" s="66"/>
      <c r="D16" s="69"/>
      <c r="E16" s="69"/>
      <c r="F16" s="69"/>
    </row>
    <row r="17" spans="1:6" ht="12.75" hidden="1" customHeight="1" x14ac:dyDescent="0.2">
      <c r="A17" s="64"/>
      <c r="B17" s="66"/>
      <c r="C17" s="66"/>
      <c r="D17" s="40"/>
      <c r="E17" s="69"/>
      <c r="F17" s="69"/>
    </row>
    <row r="18" spans="1:6" ht="12.75" hidden="1" customHeight="1" x14ac:dyDescent="0.2">
      <c r="A18" s="64"/>
      <c r="B18" s="67"/>
      <c r="C18" s="67"/>
      <c r="D18" s="41"/>
      <c r="E18" s="70"/>
      <c r="F18" s="70"/>
    </row>
    <row r="19" spans="1:6" x14ac:dyDescent="0.2">
      <c r="A19" s="63" t="s">
        <v>194</v>
      </c>
      <c r="B19" s="65">
        <v>4</v>
      </c>
      <c r="C19" s="65">
        <v>3</v>
      </c>
      <c r="D19" s="68">
        <v>0.5</v>
      </c>
      <c r="E19" s="68">
        <v>0.75</v>
      </c>
      <c r="F19" s="81">
        <f>C19/B19</f>
        <v>0.75</v>
      </c>
    </row>
    <row r="20" spans="1:6" ht="44.25" customHeight="1" thickBot="1" x14ac:dyDescent="0.25">
      <c r="A20" s="77"/>
      <c r="B20" s="67"/>
      <c r="C20" s="67"/>
      <c r="D20" s="78"/>
      <c r="E20" s="69"/>
      <c r="F20" s="81"/>
    </row>
    <row r="21" spans="1:6" x14ac:dyDescent="0.2">
      <c r="A21" s="71" t="s">
        <v>195</v>
      </c>
      <c r="B21" s="72"/>
      <c r="C21" s="72"/>
      <c r="D21" s="72"/>
      <c r="E21" s="73"/>
    </row>
    <row r="22" spans="1:6" ht="28.5" customHeight="1" thickBot="1" x14ac:dyDescent="0.25">
      <c r="A22" s="74"/>
      <c r="B22" s="75"/>
      <c r="C22" s="75"/>
      <c r="D22" s="75"/>
      <c r="E22" s="76"/>
    </row>
  </sheetData>
  <mergeCells count="32">
    <mergeCell ref="F3:F6"/>
    <mergeCell ref="F7:F10"/>
    <mergeCell ref="F11:F12"/>
    <mergeCell ref="F13:F18"/>
    <mergeCell ref="F19:F20"/>
    <mergeCell ref="A21:E22"/>
    <mergeCell ref="A13:A18"/>
    <mergeCell ref="B13:B18"/>
    <mergeCell ref="C13:C18"/>
    <mergeCell ref="E13:E18"/>
    <mergeCell ref="A19:A20"/>
    <mergeCell ref="B19:B20"/>
    <mergeCell ref="C19:C20"/>
    <mergeCell ref="E19:E20"/>
    <mergeCell ref="D19:D20"/>
    <mergeCell ref="D13:D16"/>
    <mergeCell ref="A7:A10"/>
    <mergeCell ref="B7:B10"/>
    <mergeCell ref="C7:C10"/>
    <mergeCell ref="E7:E10"/>
    <mergeCell ref="A11:A12"/>
    <mergeCell ref="B11:B12"/>
    <mergeCell ref="C11:C12"/>
    <mergeCell ref="E11:E12"/>
    <mergeCell ref="D7:D10"/>
    <mergeCell ref="D11:D12"/>
    <mergeCell ref="A3:A6"/>
    <mergeCell ref="B3:B6"/>
    <mergeCell ref="C3:C6"/>
    <mergeCell ref="E3:E6"/>
    <mergeCell ref="D3:D6"/>
    <mergeCell ref="A1:F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MATRIZ DE RIESGOS</vt:lpstr>
      <vt:lpstr>SEGUIMIENTO AL PLAN</vt:lpstr>
      <vt:lpstr>CONSOLIDADO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Delia E. Calvo Ramirez</cp:lastModifiedBy>
  <cp:revision/>
  <cp:lastPrinted>2021-01-27T17:14:54Z</cp:lastPrinted>
  <dcterms:created xsi:type="dcterms:W3CDTF">2018-12-10T23:08:07Z</dcterms:created>
  <dcterms:modified xsi:type="dcterms:W3CDTF">2021-01-27T18:14:42Z</dcterms:modified>
  <cp:category/>
  <cp:contentStatus/>
</cp:coreProperties>
</file>