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PAULA VELILLA\Desktop\EPA 2023\PIGA\PLASTICO\"/>
    </mc:Choice>
  </mc:AlternateContent>
  <xr:revisionPtr revIDLastSave="0" documentId="13_ncr:1_{C9A501D7-2768-423F-B9C0-33450C0C5DBA}" xr6:coauthVersionLast="47" xr6:coauthVersionMax="47" xr10:uidLastSave="{00000000-0000-0000-0000-000000000000}"/>
  <bookViews>
    <workbookView xWindow="-120" yWindow="-120" windowWidth="20730" windowHeight="11040" activeTab="3" xr2:uid="{5AAF420A-59A4-40EA-ADAF-59476A672523}"/>
  </bookViews>
  <sheets>
    <sheet name="Presentación" sheetId="4" r:id="rId1"/>
    <sheet name="Instrucciones" sheetId="7" r:id="rId2"/>
    <sheet name="Etapa 1" sheetId="2" r:id="rId3"/>
    <sheet name="Etapa 2" sheetId="5" r:id="rId4"/>
    <sheet name="Etapa 3" sheetId="6" r:id="rId5"/>
  </sheets>
  <definedNames>
    <definedName name="_xlnm.Print_Area" localSheetId="2">'Etapa 1'!$A$1:$L$72</definedName>
    <definedName name="_xlnm.Print_Area" localSheetId="3">'Etapa 2'!$A$1:$O$43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5" l="1"/>
  <c r="E20" i="6" l="1"/>
  <c r="F20" i="6"/>
  <c r="G20" i="6"/>
  <c r="H20" i="6"/>
  <c r="I20" i="6"/>
  <c r="J20" i="6"/>
  <c r="K20" i="6"/>
  <c r="L20" i="6"/>
  <c r="M20" i="6"/>
  <c r="N20" i="6"/>
  <c r="D20" i="6"/>
  <c r="E19" i="6"/>
  <c r="F19" i="6"/>
  <c r="G19" i="6"/>
  <c r="H19" i="6"/>
  <c r="I19" i="6"/>
  <c r="J19" i="6"/>
  <c r="K19" i="6"/>
  <c r="L19" i="6"/>
  <c r="M19" i="6"/>
  <c r="N19" i="6"/>
  <c r="D19" i="6"/>
  <c r="P16" i="6"/>
  <c r="P17" i="6"/>
  <c r="P18" i="6"/>
  <c r="P15" i="6"/>
  <c r="B9" i="5"/>
  <c r="B8" i="5"/>
  <c r="B7" i="5"/>
  <c r="F21" i="5" l="1"/>
  <c r="O16" i="6"/>
  <c r="O17" i="6"/>
  <c r="O18" i="6"/>
  <c r="O15" i="6"/>
  <c r="F29" i="5"/>
  <c r="F25" i="5"/>
  <c r="F23" i="5"/>
  <c r="F37" i="5"/>
  <c r="F33" i="5"/>
  <c r="F19" i="5"/>
  <c r="F31" i="5"/>
  <c r="F39" i="5"/>
  <c r="F35" i="5"/>
  <c r="F27" i="5"/>
  <c r="G41" i="2"/>
  <c r="G42" i="2"/>
  <c r="G43" i="2"/>
  <c r="G44" i="2"/>
  <c r="G45" i="2"/>
  <c r="G46" i="2"/>
  <c r="G47" i="2"/>
  <c r="G40" i="2"/>
  <c r="G38" i="2"/>
  <c r="G39" i="2"/>
  <c r="G37" i="2"/>
  <c r="G49" i="2" l="1"/>
  <c r="I41" i="2" s="1"/>
</calcChain>
</file>

<file path=xl/sharedStrings.xml><?xml version="1.0" encoding="utf-8"?>
<sst xmlns="http://schemas.openxmlformats.org/spreadsheetml/2006/main" count="143" uniqueCount="109">
  <si>
    <t>SI</t>
  </si>
  <si>
    <t xml:space="preserve">¿En su institución realizan separación en la fuente de los residuos? </t>
  </si>
  <si>
    <t>¿Se realiza cuantificación de los residuos plásticos generados?</t>
  </si>
  <si>
    <t>¿En su institución existe una meta de reducción del plástico anual?</t>
  </si>
  <si>
    <t>¿En la institución escogen a los proveedores con criterios de sostenibilidad ambiental?</t>
  </si>
  <si>
    <t>LISTA DE CHEQUEO REEMPLAZO Y REGULACIÓN DE LOS PLÁSTICOS DE UN SOLO USO EN LAS ENTIDADES DISTRITALES</t>
  </si>
  <si>
    <t xml:space="preserve">Fecha: </t>
  </si>
  <si>
    <t>Objetivo:</t>
  </si>
  <si>
    <t>Descripción</t>
  </si>
  <si>
    <t>NO</t>
  </si>
  <si>
    <t>Respuesta</t>
  </si>
  <si>
    <t>OBSERVACIONES:</t>
  </si>
  <si>
    <t>Evaluación del indicador</t>
  </si>
  <si>
    <r>
      <rPr>
        <b/>
        <i/>
        <sz val="11"/>
        <color theme="1"/>
        <rFont val="Arial Narrow"/>
        <family val="2"/>
      </rPr>
      <t>Metodología de evaluación:</t>
    </r>
    <r>
      <rPr>
        <i/>
        <sz val="11"/>
        <color theme="1"/>
        <rFont val="Arial Narrow"/>
        <family val="2"/>
      </rPr>
      <t xml:space="preserve">
La puntuación de 0 significa que la acción a la que hace referencia la pregunta realizada no contribuye a la reducción del plástico, según la pregunta realizada.</t>
    </r>
    <r>
      <rPr>
        <sz val="11"/>
        <color theme="1"/>
        <rFont val="Arial Narrow"/>
        <family val="2"/>
      </rPr>
      <t xml:space="preserve">
</t>
    </r>
    <r>
      <rPr>
        <i/>
        <sz val="11"/>
        <color theme="1"/>
        <rFont val="Arial Narrow"/>
        <family val="2"/>
      </rPr>
      <t>La puntuación de 1 significa que la acción a la  que hace referencia la pregunta realizada va encaminada a reducir de una o otra manera el plástico de un solo uso en la entidad.</t>
    </r>
  </si>
  <si>
    <t xml:space="preserve">Puntuación </t>
  </si>
  <si>
    <t>Total puntuación</t>
  </si>
  <si>
    <t>Total de puntuación</t>
  </si>
  <si>
    <t>Significado</t>
  </si>
  <si>
    <t>6 -11</t>
  </si>
  <si>
    <t>1-5</t>
  </si>
  <si>
    <t>0</t>
  </si>
  <si>
    <t>Su entidad se encuentra dentro de un rango:</t>
  </si>
  <si>
    <t>Pregunta</t>
  </si>
  <si>
    <t>¿En el plan de compras que se realiza en su institución se incluyen productos plásticos de un solo uso?</t>
  </si>
  <si>
    <t xml:space="preserve"> ¿En el inventario de productos que posee actualmente su institución existen elementos plásticos de un solo uso?</t>
  </si>
  <si>
    <t>1. 
2.</t>
  </si>
  <si>
    <t>1. 
2.</t>
  </si>
  <si>
    <t>1.
2.</t>
  </si>
  <si>
    <t>FECHA</t>
  </si>
  <si>
    <t>Cantidad de plástico (Kg) x Área</t>
  </si>
  <si>
    <t>Total (kg)</t>
  </si>
  <si>
    <t>Área ___</t>
  </si>
  <si>
    <t>Área ____</t>
  </si>
  <si>
    <t xml:space="preserve"> ¿Se han realizado capacitaciones, charlas y/o campañas a los trabajadores de planta y contratistas relacionadas con la reducción del plástico de un solo uso o similares?</t>
  </si>
  <si>
    <t>1.
2.
3</t>
  </si>
  <si>
    <t xml:space="preserve">¿Cuentan con un plan de acción institucional que describa las estrategias y/o medidas que se deben implementar en su institución para disminuir el uso y consumo de plásticos? </t>
  </si>
  <si>
    <t>INTRUCCIONES PARA EL LLENADO DE LOS FORMATOS DE DIAGNÓSTICO</t>
  </si>
  <si>
    <t>ETAPA 1</t>
  </si>
  <si>
    <t>ETAPA 2</t>
  </si>
  <si>
    <t xml:space="preserve">La etapa 2 está relacionada con las respuestas suministradas en la etapa 1. </t>
  </si>
  <si>
    <t>Nota:</t>
  </si>
  <si>
    <t>ETAPA 3</t>
  </si>
  <si>
    <t>Posterior al diagnóstico se deberá seguir realizando el llenado de este formato semanalmente para reportarlo al Establecimiento Publico Ambiental</t>
  </si>
  <si>
    <t>Colocar el nombre de la institución a la que se le realizará el diagnóstico, nombre y cargo de la persona responsable de diligenciar las 3 etapas del formato.</t>
  </si>
  <si>
    <t>Si en la etapa 1 se colocó en un determinado ítems que "no cumple", en la etapa 2 no es necesario responder la pregunta.</t>
  </si>
  <si>
    <t>Si en la etapa 1 se colocó en un determinado ítems que "si cumple", en la etapa 2 se debe explicar detalladamente a través de la(s) pregunta(s) presentadas la justificación de esa respuesta.</t>
  </si>
  <si>
    <t>Para que se puedan habilitar las preguntas en la etapa 2, usted debe haber respondido SI/NO en la etapa 1. De lo contrario no podrá visualizarla.</t>
  </si>
  <si>
    <t>Se deberá realizar el llenado de este formato a través de la cuantificación de los residuos plásticos (kg).</t>
  </si>
  <si>
    <t>Ítems</t>
  </si>
  <si>
    <t>Realizar un diagnóstico inicial relacionado con el manejo actual que se le brinda a los plásticos de un solo uso en las entidades distritales, el cual permita trazar los lineamientos para su sustitución gradual y progresiva.</t>
  </si>
  <si>
    <t>ítems</t>
  </si>
  <si>
    <t>¿En su institución generan residuos plásticos de un solo uso?</t>
  </si>
  <si>
    <t>¿Los residuos susceptibles a aprovechamiento, incluido el plástico se les entregan a empresas, fundaciones y/o personas encargadas de su adecuada gestión?</t>
  </si>
  <si>
    <t>¿Los trabajadores de su institución (contratistas y de planta) realizan acciones individuales que aportan a la reducción del plástico?</t>
  </si>
  <si>
    <t>1. ¿Desde que año se empezaron a plantear  metas de reducción de residuos plásticos en su entidad?
2.¿Cuál es la meta de reducción del plástico planteada para el año 2022 en su entidad?  
3. ¿Cuáles fueron los criterios que se tuvieron en cuenta para el planteamiento de esta meta?.</t>
  </si>
  <si>
    <t xml:space="preserve">Pregunta 1 </t>
  </si>
  <si>
    <t>Pregunta 2</t>
  </si>
  <si>
    <t>Pregunta 3</t>
  </si>
  <si>
    <t>Pregunta 4</t>
  </si>
  <si>
    <t>Pregunta 6</t>
  </si>
  <si>
    <t>Pregunta 7</t>
  </si>
  <si>
    <t>Pregunta 8</t>
  </si>
  <si>
    <t>Pregunta 9</t>
  </si>
  <si>
    <t>Pregunta 10</t>
  </si>
  <si>
    <t>Pregunta 11</t>
  </si>
  <si>
    <t>Pregunta 12</t>
  </si>
  <si>
    <t>Promedio (kg)</t>
  </si>
  <si>
    <t>Área _____</t>
  </si>
  <si>
    <t>Responder SI/NO en las 12 preguntas realizadas, luego de leerlas atentamente.</t>
  </si>
  <si>
    <t>Cargo</t>
  </si>
  <si>
    <t>Versión: 1.0</t>
  </si>
  <si>
    <t xml:space="preserve">Revisión No. </t>
  </si>
  <si>
    <t>Elaborado por:</t>
  </si>
  <si>
    <t>Revisión SGC</t>
  </si>
  <si>
    <t>Validado por:</t>
  </si>
  <si>
    <t>Aprobado por:</t>
  </si>
  <si>
    <t>1.0</t>
  </si>
  <si>
    <t>Versión inicial – Creación del Documento</t>
  </si>
  <si>
    <t>Natalia Guardo</t>
  </si>
  <si>
    <t>Ingeniera Ambiental</t>
  </si>
  <si>
    <t>Subdirección Administrativa y Financiera</t>
  </si>
  <si>
    <t>RAFAEL ESCUDERO A</t>
  </si>
  <si>
    <t>Jefe Oficia Asesora de Planeación</t>
  </si>
  <si>
    <t>Claudia Patricia Puerta C</t>
  </si>
  <si>
    <t>Profesional Esp. Oficina Asesora Planeación – SGC</t>
  </si>
  <si>
    <t>LIGIA CECILIA BERMÚDEZ S.</t>
  </si>
  <si>
    <t>Secretaria Privada</t>
  </si>
  <si>
    <t>Acta No.</t>
  </si>
  <si>
    <t xml:space="preserve">Resolución No.  </t>
  </si>
  <si>
    <t>COMITÉ INSTITUCIONAL DE GESTIÓN Y DESEMPEÑO</t>
  </si>
  <si>
    <r>
      <rPr>
        <b/>
        <sz val="26"/>
        <color theme="1"/>
        <rFont val="Franklin Gothic Medium Cond"/>
        <family val="2"/>
      </rPr>
      <t xml:space="preserve">     DIAGNÓSTICO INICIAL</t>
    </r>
    <r>
      <rPr>
        <sz val="26"/>
        <color theme="1"/>
        <rFont val="Franklin Gothic Medium Cond"/>
        <family val="2"/>
      </rPr>
      <t xml:space="preserve">
REDUCCIÓN EN EL USO Y CONSUMO DEL PLÁSTICO DE UN SOLO USO EN LAS ENTIDADES DEL DISTRITO DE CARTAGENA</t>
    </r>
  </si>
  <si>
    <t>Nombre de la Entidad:</t>
  </si>
  <si>
    <t>Fecha: 14/12/2022</t>
  </si>
  <si>
    <t>Responsable</t>
  </si>
  <si>
    <t>¿Su institución tiene implementado un Plan de Gestión Integral de Residuos sólidos (PGIRS) o un Plan Institucional de Gestión Ambiental (PGIRASA)?</t>
  </si>
  <si>
    <r>
      <rPr>
        <b/>
        <u/>
        <sz val="11"/>
        <color theme="1"/>
        <rFont val="Arial Narrow"/>
        <family val="2"/>
      </rPr>
      <t>Excelente;</t>
    </r>
    <r>
      <rPr>
        <sz val="11"/>
        <color theme="1"/>
        <rFont val="Arial Narrow"/>
        <family val="2"/>
      </rPr>
      <t xml:space="preserve"> Se están llevando a cabo múltiples acciones que permiten reducir el plástico de un solo uso en su entidad.</t>
    </r>
  </si>
  <si>
    <r>
      <rPr>
        <b/>
        <u/>
        <sz val="11"/>
        <color theme="1"/>
        <rFont val="Arial Narrow"/>
        <family val="2"/>
      </rPr>
      <t xml:space="preserve">Bueno; </t>
    </r>
    <r>
      <rPr>
        <sz val="11"/>
        <color theme="1"/>
        <rFont val="Arial Narrow"/>
        <family val="2"/>
      </rPr>
      <t>Se están llevando a cabo medidas, sin embargo se deben fortalecer para alcanzar el objetivo de reducción del plástico.</t>
    </r>
  </si>
  <si>
    <r>
      <rPr>
        <b/>
        <u/>
        <sz val="11"/>
        <color theme="1"/>
        <rFont val="Arial Narrow"/>
        <family val="2"/>
      </rPr>
      <t>Regular;</t>
    </r>
    <r>
      <rPr>
        <sz val="11"/>
        <color theme="1"/>
        <rFont val="Arial Narrow"/>
        <family val="2"/>
      </rPr>
      <t xml:space="preserve"> Las acciones que se están implementando son pocas por lo que su aporte para alcanzar el objetivo es bajo.</t>
    </r>
  </si>
  <si>
    <r>
      <rPr>
        <b/>
        <u/>
        <sz val="11"/>
        <color theme="1"/>
        <rFont val="Arial Narrow"/>
        <family val="2"/>
      </rPr>
      <t>Deficiente;</t>
    </r>
    <r>
      <rPr>
        <sz val="11"/>
        <color theme="1"/>
        <rFont val="Arial Narrow"/>
        <family val="2"/>
      </rPr>
      <t xml:space="preserve"> No realiza ningún tipo de acción que contribuya a la reducción del plástico de un solo uso. </t>
    </r>
  </si>
  <si>
    <t>Para realizar el diagnóstico inicial se deberá realizar la cuantificación durante 1 mes , realizando el pesaje de los  plásticos generados 1 vez por semana, preferiblemente los lunes de la semana posterior a la recolección de estos.</t>
  </si>
  <si>
    <t>SEMANA 1</t>
  </si>
  <si>
    <t>SEMANA 2</t>
  </si>
  <si>
    <t>SEMANA 3</t>
  </si>
  <si>
    <t>SEMANA 4</t>
  </si>
  <si>
    <t>OBSERVACIONES</t>
  </si>
  <si>
    <t>Significado del Indicador</t>
  </si>
  <si>
    <t>El indicador se evaluará teniendo en cuenta el total de la puntuación y se interpretará de la siguiente manera:</t>
  </si>
  <si>
    <t>Automáticamente se respondan las 12 preguntas se evaluará a través de un indicador como se encuentra su entidad en lo relacionado con el uso y consumo del plástico. (La evaluación la podrá observar en la parte inferior de la hoja llamada "etapa 1")</t>
  </si>
  <si>
    <t>Código: F-GP-020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</si>
</sst>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Arial Narrow"/>
      <family val="2"/>
    </font>
    <font>
      <b/>
      <sz val="11"/>
      <color theme="1"/>
      <name val="Arial Narrow"/>
      <family val="2"/>
    </font>
    <font>
      <sz val="11"/>
      <color theme="0"/>
      <name val="Calibri"/>
      <family val="2"/>
      <scheme val="minor"/>
    </font>
    <font>
      <sz val="10"/>
      <color theme="1"/>
      <name val="Arial Narrow"/>
      <family val="2"/>
    </font>
    <font>
      <i/>
      <sz val="11"/>
      <color theme="1"/>
      <name val="Arial Narrow"/>
      <family val="2"/>
    </font>
    <font>
      <b/>
      <i/>
      <sz val="11"/>
      <color theme="1"/>
      <name val="Arial Narrow"/>
      <family val="2"/>
    </font>
    <font>
      <sz val="11"/>
      <name val="Arial Narrow"/>
      <family val="2"/>
    </font>
    <font>
      <sz val="8"/>
      <name val="Calibri"/>
      <family val="2"/>
      <scheme val="minor"/>
    </font>
    <font>
      <b/>
      <i/>
      <sz val="11"/>
      <name val="Arial Narrow"/>
      <family val="2"/>
    </font>
    <font>
      <b/>
      <sz val="18"/>
      <color theme="0" tint="-0.499984740745262"/>
      <name val="Arial Narrow"/>
      <family val="2"/>
    </font>
    <font>
      <b/>
      <sz val="20"/>
      <color theme="1"/>
      <name val="Arial Narrow"/>
      <family val="2"/>
    </font>
    <font>
      <b/>
      <sz val="12"/>
      <color theme="1"/>
      <name val="Arial Narrow"/>
      <family val="2"/>
    </font>
    <font>
      <b/>
      <sz val="11"/>
      <color theme="1"/>
      <name val="Arial"/>
      <family val="2"/>
    </font>
    <font>
      <b/>
      <sz val="8"/>
      <color theme="1"/>
      <name val="Arial"/>
      <family val="2"/>
    </font>
    <font>
      <sz val="8"/>
      <color theme="1"/>
      <name val="Arial"/>
      <family val="2"/>
    </font>
    <font>
      <sz val="8"/>
      <color theme="1"/>
      <name val="Calibri"/>
      <family val="2"/>
      <scheme val="minor"/>
    </font>
    <font>
      <sz val="9"/>
      <color theme="1"/>
      <name val="Arial Narrow"/>
      <family val="2"/>
    </font>
    <font>
      <b/>
      <sz val="11"/>
      <color rgb="FF000000"/>
      <name val="Arial"/>
      <family val="2"/>
    </font>
    <font>
      <i/>
      <sz val="9"/>
      <color theme="1"/>
      <name val="Arial Narrow"/>
      <family val="2"/>
    </font>
    <font>
      <i/>
      <sz val="11"/>
      <color theme="1"/>
      <name val="Calibri"/>
      <family val="2"/>
      <scheme val="minor"/>
    </font>
    <font>
      <sz val="26"/>
      <color theme="1"/>
      <name val="Franklin Gothic Medium Cond"/>
      <family val="2"/>
    </font>
    <font>
      <b/>
      <sz val="26"/>
      <color theme="1"/>
      <name val="Franklin Gothic Medium Cond"/>
      <family val="2"/>
    </font>
    <font>
      <sz val="11"/>
      <color rgb="FF9C9A9A"/>
      <name val="Calibri"/>
      <family val="2"/>
      <scheme val="minor"/>
    </font>
    <font>
      <sz val="20"/>
      <color theme="1"/>
      <name val="Arial Narrow"/>
      <family val="2"/>
    </font>
    <font>
      <sz val="14"/>
      <color theme="1"/>
      <name val="Arial Narrow"/>
      <family val="2"/>
    </font>
    <font>
      <b/>
      <sz val="14"/>
      <color theme="1"/>
      <name val="Arial Narrow"/>
      <family val="2"/>
    </font>
    <font>
      <b/>
      <u/>
      <sz val="11"/>
      <color theme="1"/>
      <name val="Arial Narrow"/>
      <family val="2"/>
    </font>
    <font>
      <b/>
      <i/>
      <sz val="14"/>
      <color theme="1"/>
      <name val="Arial Narrow"/>
      <family val="2"/>
    </font>
    <font>
      <sz val="12"/>
      <color theme="1"/>
      <name val="Arial Narrow"/>
      <family val="2"/>
    </font>
  </fonts>
  <fills count="12">
    <fill>
      <patternFill patternType="none"/>
    </fill>
    <fill>
      <patternFill patternType="gray125"/>
    </fill>
    <fill>
      <patternFill patternType="solid">
        <fgColor theme="2"/>
        <bgColor indexed="64"/>
      </patternFill>
    </fill>
    <fill>
      <patternFill patternType="solid">
        <fgColor rgb="FFFFFFCC"/>
        <bgColor indexed="64"/>
      </patternFill>
    </fill>
    <fill>
      <patternFill patternType="solid">
        <fgColor rgb="FFDCFF97"/>
        <bgColor indexed="64"/>
      </patternFill>
    </fill>
    <fill>
      <patternFill patternType="solid">
        <fgColor rgb="FFFFEC9B"/>
        <bgColor indexed="64"/>
      </patternFill>
    </fill>
    <fill>
      <patternFill patternType="solid">
        <fgColor rgb="FFFF9F9F"/>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0"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right/>
      <top/>
      <bottom style="double">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86">
    <xf numFmtId="0" fontId="0" fillId="0" borderId="0" xfId="0"/>
    <xf numFmtId="0" fontId="0" fillId="0" borderId="0" xfId="0" applyAlignment="1">
      <alignment wrapText="1"/>
    </xf>
    <xf numFmtId="0" fontId="1" fillId="0" borderId="0" xfId="0" applyFont="1"/>
    <xf numFmtId="0" fontId="1" fillId="0" borderId="2" xfId="0" applyFont="1" applyBorder="1" applyAlignment="1">
      <alignment horizontal="center"/>
    </xf>
    <xf numFmtId="0" fontId="1" fillId="0" borderId="0" xfId="0" applyFont="1" applyAlignment="1">
      <alignment horizontal="center"/>
    </xf>
    <xf numFmtId="0" fontId="1" fillId="0" borderId="2" xfId="0" applyFont="1" applyBorder="1" applyAlignment="1">
      <alignment horizontal="left" vertical="center" wrapText="1"/>
    </xf>
    <xf numFmtId="0" fontId="2" fillId="0" borderId="2" xfId="0" applyFont="1" applyBorder="1" applyAlignment="1">
      <alignment horizontal="center"/>
    </xf>
    <xf numFmtId="0" fontId="2" fillId="0" borderId="1" xfId="0" applyFont="1" applyBorder="1" applyAlignment="1">
      <alignment horizontal="center" vertical="center"/>
    </xf>
    <xf numFmtId="0" fontId="2" fillId="2" borderId="1" xfId="0" applyFont="1" applyFill="1" applyBorder="1" applyAlignment="1">
      <alignment horizontal="center"/>
    </xf>
    <xf numFmtId="0" fontId="1" fillId="0" borderId="0" xfId="0" applyFont="1" applyAlignment="1">
      <alignment horizontal="left"/>
    </xf>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Alignment="1">
      <alignment horizontal="left" wrapText="1"/>
    </xf>
    <xf numFmtId="0" fontId="3" fillId="7" borderId="0" xfId="0" applyFont="1" applyFill="1" applyAlignment="1">
      <alignment horizontal="center"/>
    </xf>
    <xf numFmtId="0" fontId="2" fillId="0" borderId="0" xfId="0" applyFont="1" applyAlignment="1">
      <alignment horizontal="center"/>
    </xf>
    <xf numFmtId="0" fontId="1"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left" vertical="center" wrapText="1"/>
    </xf>
    <xf numFmtId="0" fontId="2" fillId="7" borderId="0" xfId="0" applyFont="1" applyFill="1" applyAlignment="1">
      <alignment horizontal="center"/>
    </xf>
    <xf numFmtId="0" fontId="1" fillId="0" borderId="4" xfId="0" applyFont="1" applyBorder="1" applyAlignment="1">
      <alignment horizontal="center"/>
    </xf>
    <xf numFmtId="0" fontId="0" fillId="0" borderId="1" xfId="0" applyBorder="1"/>
    <xf numFmtId="0" fontId="2" fillId="7" borderId="0" xfId="0" applyFont="1" applyFill="1" applyAlignment="1">
      <alignment horizontal="center" vertical="center"/>
    </xf>
    <xf numFmtId="0" fontId="5" fillId="0" borderId="0" xfId="0" applyFont="1" applyAlignment="1">
      <alignment horizontal="left" wrapText="1"/>
    </xf>
    <xf numFmtId="0" fontId="3" fillId="7" borderId="0" xfId="0" applyFont="1" applyFill="1" applyAlignment="1">
      <alignment wrapText="1"/>
    </xf>
    <xf numFmtId="0" fontId="1" fillId="0" borderId="12" xfId="0" applyFont="1" applyBorder="1" applyAlignment="1">
      <alignment horizontal="center" vertical="center"/>
    </xf>
    <xf numFmtId="0" fontId="11" fillId="0" borderId="0" xfId="0" applyFont="1" applyAlignment="1">
      <alignment horizontal="center" vertical="center"/>
    </xf>
    <xf numFmtId="0" fontId="4" fillId="7" borderId="0" xfId="0" applyFont="1" applyFill="1" applyAlignment="1">
      <alignment horizontal="left" vertical="center" wrapText="1"/>
    </xf>
    <xf numFmtId="0" fontId="4" fillId="0" borderId="0" xfId="0" applyFont="1" applyAlignment="1">
      <alignment vertical="center"/>
    </xf>
    <xf numFmtId="0" fontId="5" fillId="7" borderId="0" xfId="0" applyFont="1" applyFill="1" applyAlignment="1">
      <alignment wrapText="1"/>
    </xf>
    <xf numFmtId="0" fontId="11" fillId="7" borderId="0" xfId="0" applyFont="1" applyFill="1" applyAlignment="1">
      <alignment horizontal="center" vertical="center"/>
    </xf>
    <xf numFmtId="0" fontId="0" fillId="7" borderId="0" xfId="0" applyFill="1"/>
    <xf numFmtId="0" fontId="1" fillId="2" borderId="1" xfId="0" applyFont="1" applyFill="1" applyBorder="1" applyAlignment="1">
      <alignment horizontal="center"/>
    </xf>
    <xf numFmtId="0" fontId="6" fillId="8" borderId="4" xfId="0" applyFont="1" applyFill="1" applyBorder="1" applyAlignment="1">
      <alignment horizontal="center" wrapText="1"/>
    </xf>
    <xf numFmtId="0" fontId="4" fillId="0" borderId="3" xfId="0" applyFont="1" applyBorder="1" applyAlignment="1">
      <alignment horizontal="centerContinuous" vertical="center" wrapText="1"/>
    </xf>
    <xf numFmtId="0" fontId="4" fillId="0" borderId="4" xfId="0" applyFont="1" applyBorder="1" applyAlignment="1">
      <alignment horizontal="centerContinuous" vertical="center" wrapText="1"/>
    </xf>
    <xf numFmtId="0" fontId="4" fillId="0" borderId="5" xfId="0" applyFont="1" applyBorder="1" applyAlignment="1">
      <alignment horizontal="centerContinuous" vertical="center" wrapText="1"/>
    </xf>
    <xf numFmtId="0" fontId="2" fillId="0" borderId="0" xfId="0" applyFont="1" applyAlignment="1">
      <alignment horizontal="left" wrapText="1"/>
    </xf>
    <xf numFmtId="0" fontId="13" fillId="0" borderId="0" xfId="0" applyFont="1" applyAlignment="1">
      <alignment horizontal="left" vertical="center" indent="7"/>
    </xf>
    <xf numFmtId="0" fontId="15" fillId="0" borderId="34" xfId="0" applyFont="1" applyBorder="1" applyAlignment="1">
      <alignment horizontal="center" vertical="center" wrapText="1"/>
    </xf>
    <xf numFmtId="0" fontId="1" fillId="0" borderId="34" xfId="0" applyFont="1" applyBorder="1"/>
    <xf numFmtId="0" fontId="1" fillId="0" borderId="37" xfId="0" applyFont="1" applyBorder="1"/>
    <xf numFmtId="0" fontId="1" fillId="0" borderId="6" xfId="0" applyFont="1" applyBorder="1"/>
    <xf numFmtId="0" fontId="15" fillId="0" borderId="0" xfId="0" applyFont="1" applyAlignment="1">
      <alignment vertical="center" wrapText="1"/>
    </xf>
    <xf numFmtId="0" fontId="16" fillId="0" borderId="0" xfId="0" applyFont="1" applyAlignment="1">
      <alignment vertical="center" wrapText="1"/>
    </xf>
    <xf numFmtId="0" fontId="19" fillId="0" borderId="0" xfId="0" applyFont="1" applyAlignment="1">
      <alignment horizontal="right"/>
    </xf>
    <xf numFmtId="0" fontId="1" fillId="0" borderId="23" xfId="0" applyFont="1" applyBorder="1"/>
    <xf numFmtId="0" fontId="20" fillId="0" borderId="0" xfId="0" applyFont="1" applyAlignment="1">
      <alignment horizontal="right"/>
    </xf>
    <xf numFmtId="0" fontId="9" fillId="0" borderId="0" xfId="0" applyFont="1" applyAlignment="1">
      <alignment horizontal="center"/>
    </xf>
    <xf numFmtId="0" fontId="7" fillId="0" borderId="0" xfId="0" applyFont="1" applyAlignment="1">
      <alignment horizontal="center"/>
    </xf>
    <xf numFmtId="0" fontId="15" fillId="0" borderId="34" xfId="0" applyFont="1" applyBorder="1" applyAlignment="1">
      <alignment horizontal="center" wrapText="1"/>
    </xf>
    <xf numFmtId="0" fontId="2" fillId="8" borderId="4" xfId="0" applyFont="1" applyFill="1" applyBorder="1" applyAlignment="1">
      <alignment horizontal="center"/>
    </xf>
    <xf numFmtId="0" fontId="23" fillId="7" borderId="0" xfId="0" applyFont="1" applyFill="1" applyAlignment="1">
      <alignment horizontal="center"/>
    </xf>
    <xf numFmtId="0" fontId="4" fillId="0" borderId="47" xfId="0" applyFont="1" applyBorder="1" applyAlignment="1">
      <alignment horizontal="center" vertical="center"/>
    </xf>
    <xf numFmtId="0" fontId="4" fillId="0" borderId="0" xfId="0" applyFont="1" applyAlignment="1">
      <alignment horizontal="center" vertical="center"/>
    </xf>
    <xf numFmtId="0" fontId="12" fillId="0" borderId="0" xfId="0" applyFont="1" applyAlignment="1">
      <alignment horizontal="center" wrapText="1"/>
    </xf>
    <xf numFmtId="0" fontId="5" fillId="0" borderId="0" xfId="0" applyFont="1" applyAlignment="1">
      <alignment horizontal="center" wrapText="1"/>
    </xf>
    <xf numFmtId="0" fontId="14" fillId="0" borderId="0" xfId="0" applyFont="1" applyAlignment="1">
      <alignment horizontal="center" wrapText="1"/>
    </xf>
    <xf numFmtId="0" fontId="15" fillId="0" borderId="0" xfId="0" applyFont="1" applyAlignment="1">
      <alignment horizontal="left" vertical="center" wrapText="1"/>
    </xf>
    <xf numFmtId="0" fontId="1" fillId="0" borderId="17" xfId="0" applyFont="1" applyBorder="1" applyAlignment="1">
      <alignment horizontal="center"/>
    </xf>
    <xf numFmtId="0" fontId="24" fillId="0" borderId="0" xfId="0" applyFont="1" applyAlignment="1">
      <alignment horizontal="center"/>
    </xf>
    <xf numFmtId="0" fontId="25" fillId="0" borderId="0" xfId="0" applyFont="1"/>
    <xf numFmtId="0" fontId="7" fillId="0" borderId="0" xfId="0" applyFont="1"/>
    <xf numFmtId="0" fontId="26" fillId="0" borderId="0" xfId="0" applyFont="1"/>
    <xf numFmtId="0" fontId="6" fillId="0" borderId="0" xfId="0" applyFont="1" applyAlignment="1">
      <alignment wrapText="1"/>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11" xfId="0" applyFont="1" applyBorder="1" applyAlignment="1">
      <alignment horizontal="left" vertical="top"/>
    </xf>
    <xf numFmtId="0" fontId="2" fillId="0" borderId="0" xfId="0" applyFont="1" applyAlignment="1">
      <alignment vertical="top"/>
    </xf>
    <xf numFmtId="0" fontId="1" fillId="0" borderId="1" xfId="0" applyFont="1" applyBorder="1" applyAlignment="1" applyProtection="1">
      <alignment horizontal="center"/>
      <protection locked="0"/>
    </xf>
    <xf numFmtId="0" fontId="1" fillId="0" borderId="0" xfId="0" applyFont="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center" wrapText="1"/>
      <protection locked="0"/>
    </xf>
    <xf numFmtId="0" fontId="1" fillId="0" borderId="6" xfId="0" applyFont="1" applyBorder="1" applyProtection="1">
      <protection locked="0"/>
    </xf>
    <xf numFmtId="0" fontId="1" fillId="0" borderId="39" xfId="0" applyFont="1" applyBorder="1" applyProtection="1">
      <protection locked="0"/>
    </xf>
    <xf numFmtId="0" fontId="26" fillId="0" borderId="0" xfId="0" applyFont="1" applyAlignment="1">
      <alignment horizontal="center"/>
    </xf>
    <xf numFmtId="0" fontId="18" fillId="10" borderId="28" xfId="0" applyFont="1" applyFill="1" applyBorder="1" applyAlignment="1">
      <alignment horizontal="center" vertical="center" wrapText="1"/>
    </xf>
    <xf numFmtId="0" fontId="18" fillId="10" borderId="29" xfId="0" applyFont="1" applyFill="1" applyBorder="1" applyAlignment="1">
      <alignment horizontal="center" vertical="center" wrapText="1"/>
    </xf>
    <xf numFmtId="0" fontId="17" fillId="0" borderId="0" xfId="0" applyFont="1" applyAlignment="1">
      <alignment horizontal="center"/>
    </xf>
    <xf numFmtId="0" fontId="1" fillId="0" borderId="14" xfId="0" applyFont="1" applyBorder="1"/>
    <xf numFmtId="0" fontId="21" fillId="0" borderId="0" xfId="0" applyFont="1" applyAlignment="1">
      <alignment horizontal="center" vertical="center" wrapText="1"/>
    </xf>
    <xf numFmtId="0" fontId="1" fillId="0" borderId="0" xfId="0" applyFont="1" applyAlignment="1">
      <alignment horizontal="left" vertical="center" wrapText="1"/>
    </xf>
    <xf numFmtId="0" fontId="0" fillId="0" borderId="0" xfId="0" applyAlignment="1">
      <alignment horizontal="center"/>
    </xf>
    <xf numFmtId="0" fontId="5" fillId="0" borderId="0" xfId="0" applyFont="1" applyAlignment="1">
      <alignment horizontal="left" vertical="center" wrapText="1"/>
    </xf>
    <xf numFmtId="0" fontId="1" fillId="0" borderId="10" xfId="0" applyFont="1" applyBorder="1" applyAlignment="1">
      <alignment horizontal="left" wrapText="1"/>
    </xf>
    <xf numFmtId="0" fontId="1" fillId="0" borderId="0" xfId="0" applyFont="1" applyAlignment="1">
      <alignment horizontal="left" wrapText="1"/>
    </xf>
    <xf numFmtId="0" fontId="5" fillId="0" borderId="0" xfId="0" applyFont="1" applyAlignment="1">
      <alignment horizontal="left" wrapText="1"/>
    </xf>
    <xf numFmtId="0" fontId="11" fillId="8" borderId="0" xfId="0" applyFont="1" applyFill="1" applyAlignment="1">
      <alignment horizontal="center" vertical="center"/>
    </xf>
    <xf numFmtId="0" fontId="2" fillId="9" borderId="13" xfId="0" applyFont="1" applyFill="1" applyBorder="1" applyAlignment="1">
      <alignment horizontal="center" vertical="center"/>
    </xf>
    <xf numFmtId="0" fontId="15" fillId="0" borderId="33"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4" xfId="0" applyFont="1" applyBorder="1" applyAlignment="1" applyProtection="1">
      <alignment horizontal="left" vertical="center" wrapText="1"/>
      <protection locked="0"/>
    </xf>
    <xf numFmtId="0" fontId="15" fillId="0" borderId="35" xfId="0" applyFont="1" applyBorder="1" applyAlignment="1" applyProtection="1">
      <alignment horizontal="left" vertical="center" wrapText="1"/>
      <protection locked="0"/>
    </xf>
    <xf numFmtId="0" fontId="14" fillId="0" borderId="34" xfId="0" applyFont="1" applyBorder="1" applyAlignment="1" applyProtection="1">
      <alignment horizontal="center" wrapText="1"/>
      <protection locked="0"/>
    </xf>
    <xf numFmtId="0" fontId="14" fillId="0" borderId="35" xfId="0" applyFont="1" applyBorder="1" applyAlignment="1" applyProtection="1">
      <alignment horizontal="center" wrapText="1"/>
      <protection locked="0"/>
    </xf>
    <xf numFmtId="0" fontId="15" fillId="0" borderId="37" xfId="0" applyFont="1" applyBorder="1" applyAlignment="1" applyProtection="1">
      <alignment horizontal="left" vertical="center" wrapText="1"/>
      <protection locked="0"/>
    </xf>
    <xf numFmtId="0" fontId="15" fillId="0" borderId="38" xfId="0" applyFont="1" applyBorder="1" applyAlignment="1" applyProtection="1">
      <alignment horizontal="left" vertical="center" wrapText="1"/>
      <protection locked="0"/>
    </xf>
    <xf numFmtId="0" fontId="14" fillId="0" borderId="34" xfId="0" applyFont="1" applyBorder="1" applyAlignment="1">
      <alignment horizontal="center" wrapText="1"/>
    </xf>
    <xf numFmtId="0" fontId="15" fillId="0" borderId="34" xfId="0" applyFont="1" applyBorder="1" applyAlignment="1">
      <alignment horizontal="center" vertical="center" wrapText="1"/>
    </xf>
    <xf numFmtId="0" fontId="15" fillId="0" borderId="34" xfId="0" applyFont="1" applyBorder="1" applyAlignment="1">
      <alignment horizontal="center" wrapText="1"/>
    </xf>
    <xf numFmtId="0" fontId="15" fillId="0" borderId="37" xfId="0" applyFont="1" applyBorder="1" applyAlignment="1">
      <alignment horizontal="center" vertical="center" wrapText="1"/>
    </xf>
    <xf numFmtId="0" fontId="1" fillId="0" borderId="6" xfId="0" applyFont="1" applyBorder="1" applyAlignment="1">
      <alignment horizontal="center"/>
    </xf>
    <xf numFmtId="0" fontId="1" fillId="0" borderId="14" xfId="0" applyFont="1" applyBorder="1" applyAlignment="1">
      <alignment horizontal="center"/>
    </xf>
    <xf numFmtId="0" fontId="14" fillId="0" borderId="48" xfId="0" applyFont="1" applyBorder="1" applyAlignment="1">
      <alignment horizontal="center" wrapText="1"/>
    </xf>
    <xf numFmtId="49" fontId="1" fillId="3" borderId="1" xfId="0" applyNumberFormat="1" applyFont="1" applyFill="1" applyBorder="1" applyAlignment="1">
      <alignment horizontal="center" vertical="center"/>
    </xf>
    <xf numFmtId="49" fontId="1" fillId="6" borderId="1" xfId="0" applyNumberFormat="1" applyFont="1" applyFill="1" applyBorder="1" applyAlignment="1">
      <alignment horizontal="center" vertical="center"/>
    </xf>
    <xf numFmtId="0" fontId="1" fillId="0" borderId="1" xfId="0" applyFont="1" applyBorder="1" applyAlignment="1">
      <alignment horizontal="left" vertical="center" wrapText="1"/>
    </xf>
    <xf numFmtId="0" fontId="18" fillId="10" borderId="29" xfId="0" applyFont="1" applyFill="1" applyBorder="1" applyAlignment="1">
      <alignment horizontal="center" vertical="center" wrapText="1"/>
    </xf>
    <xf numFmtId="0" fontId="18" fillId="10" borderId="18" xfId="0" applyFont="1" applyFill="1" applyBorder="1" applyAlignment="1">
      <alignment horizontal="center" vertical="center" wrapText="1"/>
    </xf>
    <xf numFmtId="0" fontId="1" fillId="0" borderId="47" xfId="0" applyFont="1" applyBorder="1" applyAlignment="1">
      <alignment horizontal="center"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1" fillId="0" borderId="0" xfId="0" applyFont="1" applyAlignment="1">
      <alignment horizontal="center"/>
    </xf>
    <xf numFmtId="0" fontId="5" fillId="0" borderId="1" xfId="0" applyFont="1" applyBorder="1" applyAlignment="1">
      <alignment horizontal="center" wrapText="1"/>
    </xf>
    <xf numFmtId="0" fontId="1" fillId="0" borderId="2" xfId="0" applyFont="1" applyBorder="1" applyAlignment="1">
      <alignment horizontal="center"/>
    </xf>
    <xf numFmtId="0" fontId="2" fillId="2" borderId="1" xfId="0" applyFont="1" applyFill="1" applyBorder="1" applyAlignment="1">
      <alignment horizontal="center" vertical="center"/>
    </xf>
    <xf numFmtId="0" fontId="12" fillId="0" borderId="0" xfId="0" applyFont="1" applyAlignment="1">
      <alignment horizontal="left" wrapText="1"/>
    </xf>
    <xf numFmtId="0" fontId="29" fillId="0" borderId="8" xfId="0" applyFont="1" applyBorder="1" applyAlignment="1" applyProtection="1">
      <alignment horizontal="center" wrapText="1"/>
      <protection locked="0"/>
    </xf>
    <xf numFmtId="0" fontId="29" fillId="0" borderId="4" xfId="0" applyFont="1" applyBorder="1" applyAlignment="1" applyProtection="1">
      <alignment horizontal="center" wrapText="1"/>
      <protection locked="0"/>
    </xf>
    <xf numFmtId="0" fontId="2" fillId="0" borderId="47" xfId="0" applyFont="1" applyBorder="1" applyAlignment="1">
      <alignment horizontal="center" vertical="center" wrapText="1"/>
    </xf>
    <xf numFmtId="0" fontId="2" fillId="11" borderId="1" xfId="0" applyFont="1" applyFill="1" applyBorder="1" applyAlignment="1">
      <alignment horizontal="center" vertical="center"/>
    </xf>
    <xf numFmtId="0" fontId="26" fillId="0" borderId="0" xfId="0" applyFont="1" applyAlignment="1">
      <alignment horizontal="center"/>
    </xf>
    <xf numFmtId="0" fontId="10" fillId="2" borderId="0" xfId="0" applyFont="1" applyFill="1" applyAlignment="1">
      <alignment horizontal="center" vertical="center"/>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45"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46" xfId="0" applyFont="1" applyBorder="1" applyAlignment="1">
      <alignment horizontal="center" vertical="center" wrapText="1"/>
    </xf>
    <xf numFmtId="0" fontId="28" fillId="2" borderId="13"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xf>
    <xf numFmtId="49" fontId="1" fillId="5" borderId="1" xfId="0" applyNumberFormat="1" applyFont="1" applyFill="1" applyBorder="1" applyAlignment="1">
      <alignment horizontal="center" vertical="center"/>
    </xf>
    <xf numFmtId="0" fontId="2" fillId="0" borderId="1" xfId="0" applyFont="1" applyBorder="1" applyAlignment="1">
      <alignment horizontal="center" vertical="top"/>
    </xf>
    <xf numFmtId="0" fontId="2" fillId="0" borderId="3" xfId="0" applyFont="1" applyBorder="1" applyAlignment="1" applyProtection="1">
      <alignment horizontal="center" vertical="top"/>
      <protection locked="0"/>
    </xf>
    <xf numFmtId="0" fontId="2" fillId="0" borderId="4" xfId="0" applyFont="1" applyBorder="1" applyAlignment="1" applyProtection="1">
      <alignment horizontal="center" vertical="top"/>
      <protection locked="0"/>
    </xf>
    <xf numFmtId="0" fontId="2" fillId="0" borderId="5" xfId="0" applyFont="1" applyBorder="1" applyAlignment="1" applyProtection="1">
      <alignment horizontal="center" vertical="top"/>
      <protection locked="0"/>
    </xf>
    <xf numFmtId="0" fontId="1" fillId="4" borderId="1" xfId="0" applyFont="1" applyFill="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pplyProtection="1">
      <alignment horizontal="center" vertical="top"/>
      <protection locked="0"/>
    </xf>
    <xf numFmtId="0" fontId="2" fillId="0" borderId="0" xfId="0" applyFont="1" applyAlignment="1">
      <alignment horizontal="left"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1"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2" fillId="0" borderId="8" xfId="0" applyFont="1" applyBorder="1" applyAlignment="1" applyProtection="1">
      <alignment horizontal="center" wrapText="1"/>
      <protection locked="0"/>
    </xf>
    <xf numFmtId="0" fontId="4" fillId="0" borderId="29"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20" xfId="0" applyFont="1" applyBorder="1" applyAlignment="1">
      <alignment horizontal="center" vertical="center"/>
    </xf>
    <xf numFmtId="0" fontId="4" fillId="0" borderId="32" xfId="0" applyFont="1" applyBorder="1" applyAlignment="1">
      <alignment horizontal="center" vertical="center"/>
    </xf>
    <xf numFmtId="0" fontId="4" fillId="0" borderId="24" xfId="0" applyFont="1" applyBorder="1" applyAlignment="1">
      <alignment horizontal="center" vertical="center"/>
    </xf>
    <xf numFmtId="0" fontId="2" fillId="0" borderId="2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12" fillId="0" borderId="8" xfId="0" applyFont="1" applyBorder="1" applyAlignment="1">
      <alignment horizontal="center" wrapText="1"/>
    </xf>
    <xf numFmtId="0" fontId="12" fillId="0" borderId="4" xfId="0" applyFont="1" applyBorder="1" applyAlignment="1">
      <alignment horizontal="center" wrapText="1"/>
    </xf>
    <xf numFmtId="0" fontId="6" fillId="8" borderId="1" xfId="0" applyFont="1" applyFill="1" applyBorder="1" applyAlignment="1">
      <alignment horizontal="center" wrapText="1"/>
    </xf>
    <xf numFmtId="0" fontId="2" fillId="0" borderId="1" xfId="0" applyFont="1" applyBorder="1" applyAlignment="1">
      <alignment horizontal="center"/>
    </xf>
    <xf numFmtId="0" fontId="4" fillId="0" borderId="40" xfId="0" applyFont="1" applyBorder="1" applyAlignment="1">
      <alignment horizontal="left" vertical="center"/>
    </xf>
    <xf numFmtId="0" fontId="4" fillId="0" borderId="25" xfId="0" applyFont="1" applyBorder="1" applyAlignment="1">
      <alignment horizontal="left" vertical="center"/>
    </xf>
    <xf numFmtId="0" fontId="4" fillId="0" borderId="3" xfId="0" applyFont="1" applyBorder="1" applyAlignment="1">
      <alignment horizontal="left" vertical="center"/>
    </xf>
    <xf numFmtId="0" fontId="4" fillId="0" borderId="26" xfId="0" applyFont="1" applyBorder="1" applyAlignment="1">
      <alignment horizontal="left" vertical="center"/>
    </xf>
    <xf numFmtId="0" fontId="4" fillId="0" borderId="41" xfId="0" applyFont="1" applyBorder="1" applyAlignment="1">
      <alignment horizontal="left" vertical="center"/>
    </xf>
    <xf numFmtId="0" fontId="4" fillId="0" borderId="27" xfId="0" applyFont="1" applyBorder="1" applyAlignment="1">
      <alignment horizontal="left" vertical="center"/>
    </xf>
    <xf numFmtId="14" fontId="2" fillId="0" borderId="1" xfId="0" applyNumberFormat="1" applyFont="1" applyBorder="1" applyAlignment="1">
      <alignment horizontal="center"/>
    </xf>
    <xf numFmtId="0" fontId="2" fillId="8" borderId="4" xfId="0" applyFont="1" applyFill="1" applyBorder="1" applyAlignment="1">
      <alignment horizontal="center"/>
    </xf>
    <xf numFmtId="0" fontId="5" fillId="0" borderId="1" xfId="0" applyFont="1" applyBorder="1" applyAlignment="1">
      <alignment horizontal="left" vertical="center" wrapTex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Alignment="1">
      <alignment horizontal="center" vertical="center"/>
    </xf>
    <xf numFmtId="0" fontId="2" fillId="0" borderId="14"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cellXfs>
  <cellStyles count="1">
    <cellStyle name="Normal" xfId="0" builtinId="0"/>
  </cellStyles>
  <dxfs count="5">
    <dxf>
      <font>
        <color theme="5" tint="0.39994506668294322"/>
      </font>
      <fill>
        <patternFill>
          <bgColor theme="0"/>
        </patternFill>
      </fill>
    </dxf>
    <dxf>
      <fill>
        <patternFill>
          <bgColor rgb="FFFF9393"/>
        </patternFill>
      </fill>
    </dxf>
    <dxf>
      <fill>
        <patternFill>
          <bgColor rgb="FFDCFF97"/>
        </patternFill>
      </fill>
    </dxf>
    <dxf>
      <fill>
        <patternFill>
          <bgColor rgb="FFFFEC9B"/>
        </patternFill>
      </fill>
    </dxf>
    <dxf>
      <fill>
        <patternFill>
          <bgColor rgb="FFFFFFCC"/>
        </patternFill>
      </fill>
    </dxf>
  </dxfs>
  <tableStyles count="0" defaultTableStyle="TableStyleMedium2" defaultPivotStyle="PivotStyleLight16"/>
  <colors>
    <mruColors>
      <color rgb="FFACAAAA"/>
      <color rgb="FF9C9A9A"/>
      <color rgb="FFB5B3B3"/>
      <color rgb="FFFFFFCC"/>
      <color rgb="FFFFEC9B"/>
      <color rgb="FFFF9393"/>
      <color rgb="FFDCFF97"/>
      <color rgb="FFFFB7FF"/>
      <color rgb="FFCCFF66"/>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Arial Narrow" panose="020B0606020202030204" pitchFamily="34" charset="0"/>
                <a:ea typeface="+mn-ea"/>
                <a:cs typeface="+mn-cs"/>
              </a:defRPr>
            </a:pPr>
            <a:r>
              <a:rPr lang="es-CO"/>
              <a:t>Diagnóstico Plástico</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Narrow" panose="020B0606020202030204" pitchFamily="34" charset="0"/>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'Etapa 3'!$D$14</c:f>
              <c:strCache>
                <c:ptCount val="1"/>
                <c:pt idx="0">
                  <c:v>Área _____</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3'!$D$15:$D$18</c:f>
              <c:numCache>
                <c:formatCode>General</c:formatCode>
                <c:ptCount val="4"/>
              </c:numCache>
            </c:numRef>
          </c:val>
          <c:extLst>
            <c:ext xmlns:c16="http://schemas.microsoft.com/office/drawing/2014/chart" uri="{C3380CC4-5D6E-409C-BE32-E72D297353CC}">
              <c16:uniqueId val="{00000000-C5A1-4D0D-93FE-25AD19F12215}"/>
            </c:ext>
          </c:extLst>
        </c:ser>
        <c:ser>
          <c:idx val="1"/>
          <c:order val="1"/>
          <c:tx>
            <c:strRef>
              <c:f>'Etapa 3'!$E$14</c:f>
              <c:strCache>
                <c:ptCount val="1"/>
                <c:pt idx="0">
                  <c:v>Área ____</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3'!$E$15:$E$18</c:f>
              <c:numCache>
                <c:formatCode>General</c:formatCode>
                <c:ptCount val="4"/>
              </c:numCache>
            </c:numRef>
          </c:val>
          <c:extLst>
            <c:ext xmlns:c16="http://schemas.microsoft.com/office/drawing/2014/chart" uri="{C3380CC4-5D6E-409C-BE32-E72D297353CC}">
              <c16:uniqueId val="{00000001-C5A1-4D0D-93FE-25AD19F12215}"/>
            </c:ext>
          </c:extLst>
        </c:ser>
        <c:ser>
          <c:idx val="2"/>
          <c:order val="2"/>
          <c:tx>
            <c:strRef>
              <c:f>'Etapa 3'!$F$14</c:f>
              <c:strCache>
                <c:ptCount val="1"/>
                <c:pt idx="0">
                  <c:v>Área ___</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3'!$F$15:$F$18</c:f>
              <c:numCache>
                <c:formatCode>General</c:formatCode>
                <c:ptCount val="4"/>
              </c:numCache>
            </c:numRef>
          </c:val>
          <c:extLst>
            <c:ext xmlns:c16="http://schemas.microsoft.com/office/drawing/2014/chart" uri="{C3380CC4-5D6E-409C-BE32-E72D297353CC}">
              <c16:uniqueId val="{00000002-C5A1-4D0D-93FE-25AD19F12215}"/>
            </c:ext>
          </c:extLst>
        </c:ser>
        <c:ser>
          <c:idx val="3"/>
          <c:order val="3"/>
          <c:tx>
            <c:strRef>
              <c:f>'Etapa 3'!$G$14</c:f>
              <c:strCache>
                <c:ptCount val="1"/>
                <c:pt idx="0">
                  <c:v>Área ____</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3'!$G$15:$G$18</c:f>
              <c:numCache>
                <c:formatCode>General</c:formatCode>
                <c:ptCount val="4"/>
              </c:numCache>
            </c:numRef>
          </c:val>
          <c:extLst>
            <c:ext xmlns:c16="http://schemas.microsoft.com/office/drawing/2014/chart" uri="{C3380CC4-5D6E-409C-BE32-E72D297353CC}">
              <c16:uniqueId val="{00000003-C5A1-4D0D-93FE-25AD19F12215}"/>
            </c:ext>
          </c:extLst>
        </c:ser>
        <c:ser>
          <c:idx val="4"/>
          <c:order val="4"/>
          <c:tx>
            <c:strRef>
              <c:f>'Etapa 3'!$H$14</c:f>
              <c:strCache>
                <c:ptCount val="1"/>
                <c:pt idx="0">
                  <c:v>Área ____</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3'!$H$15:$H$18</c:f>
              <c:numCache>
                <c:formatCode>General</c:formatCode>
                <c:ptCount val="4"/>
              </c:numCache>
            </c:numRef>
          </c:val>
          <c:extLst>
            <c:ext xmlns:c16="http://schemas.microsoft.com/office/drawing/2014/chart" uri="{C3380CC4-5D6E-409C-BE32-E72D297353CC}">
              <c16:uniqueId val="{00000004-C5A1-4D0D-93FE-25AD19F12215}"/>
            </c:ext>
          </c:extLst>
        </c:ser>
        <c:ser>
          <c:idx val="5"/>
          <c:order val="5"/>
          <c:tx>
            <c:strRef>
              <c:f>'Etapa 3'!$I$14</c:f>
              <c:strCache>
                <c:ptCount val="1"/>
                <c:pt idx="0">
                  <c:v>Área ___</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3'!$I$15:$I$18</c:f>
              <c:numCache>
                <c:formatCode>General</c:formatCode>
                <c:ptCount val="4"/>
              </c:numCache>
            </c:numRef>
          </c:val>
          <c:extLst>
            <c:ext xmlns:c16="http://schemas.microsoft.com/office/drawing/2014/chart" uri="{C3380CC4-5D6E-409C-BE32-E72D297353CC}">
              <c16:uniqueId val="{00000005-C5A1-4D0D-93FE-25AD19F12215}"/>
            </c:ext>
          </c:extLst>
        </c:ser>
        <c:ser>
          <c:idx val="6"/>
          <c:order val="6"/>
          <c:tx>
            <c:strRef>
              <c:f>'Etapa 3'!$J$14</c:f>
              <c:strCache>
                <c:ptCount val="1"/>
                <c:pt idx="0">
                  <c:v>Área ___</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3'!$J$15:$J$18</c:f>
              <c:numCache>
                <c:formatCode>General</c:formatCode>
                <c:ptCount val="4"/>
              </c:numCache>
            </c:numRef>
          </c:val>
          <c:extLst>
            <c:ext xmlns:c16="http://schemas.microsoft.com/office/drawing/2014/chart" uri="{C3380CC4-5D6E-409C-BE32-E72D297353CC}">
              <c16:uniqueId val="{00000001-D733-45AA-9527-04D1553E2A90}"/>
            </c:ext>
          </c:extLst>
        </c:ser>
        <c:ser>
          <c:idx val="7"/>
          <c:order val="7"/>
          <c:tx>
            <c:strRef>
              <c:f>'Etapa 3'!$K$14</c:f>
              <c:strCache>
                <c:ptCount val="1"/>
                <c:pt idx="0">
                  <c:v>Área ___</c:v>
                </c:pt>
              </c:strCache>
            </c:strRef>
          </c:tx>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3'!$K$15:$K$18</c:f>
              <c:numCache>
                <c:formatCode>General</c:formatCode>
                <c:ptCount val="4"/>
              </c:numCache>
            </c:numRef>
          </c:val>
          <c:extLst>
            <c:ext xmlns:c16="http://schemas.microsoft.com/office/drawing/2014/chart" uri="{C3380CC4-5D6E-409C-BE32-E72D297353CC}">
              <c16:uniqueId val="{00000002-D733-45AA-9527-04D1553E2A90}"/>
            </c:ext>
          </c:extLst>
        </c:ser>
        <c:ser>
          <c:idx val="8"/>
          <c:order val="8"/>
          <c:tx>
            <c:strRef>
              <c:f>'Etapa 3'!$L$14</c:f>
              <c:strCache>
                <c:ptCount val="1"/>
                <c:pt idx="0">
                  <c:v>Área ___</c:v>
                </c:pt>
              </c:strCache>
            </c:strRef>
          </c:tx>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3'!$L$15:$L$18</c:f>
              <c:numCache>
                <c:formatCode>General</c:formatCode>
                <c:ptCount val="4"/>
              </c:numCache>
            </c:numRef>
          </c:val>
          <c:extLst>
            <c:ext xmlns:c16="http://schemas.microsoft.com/office/drawing/2014/chart" uri="{C3380CC4-5D6E-409C-BE32-E72D297353CC}">
              <c16:uniqueId val="{00000003-D733-45AA-9527-04D1553E2A90}"/>
            </c:ext>
          </c:extLst>
        </c:ser>
        <c:ser>
          <c:idx val="9"/>
          <c:order val="9"/>
          <c:tx>
            <c:strRef>
              <c:f>'Etapa 3'!$M$14</c:f>
              <c:strCache>
                <c:ptCount val="1"/>
                <c:pt idx="0">
                  <c:v>Área ___</c:v>
                </c:pt>
              </c:strCache>
            </c:strRef>
          </c:tx>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3'!$M$15:$M$18</c:f>
              <c:numCache>
                <c:formatCode>General</c:formatCode>
                <c:ptCount val="4"/>
              </c:numCache>
            </c:numRef>
          </c:val>
          <c:extLst>
            <c:ext xmlns:c16="http://schemas.microsoft.com/office/drawing/2014/chart" uri="{C3380CC4-5D6E-409C-BE32-E72D297353CC}">
              <c16:uniqueId val="{00000004-D733-45AA-9527-04D1553E2A90}"/>
            </c:ext>
          </c:extLst>
        </c:ser>
        <c:ser>
          <c:idx val="10"/>
          <c:order val="10"/>
          <c:tx>
            <c:strRef>
              <c:f>'Etapa 3'!$N$14</c:f>
              <c:strCache>
                <c:ptCount val="1"/>
                <c:pt idx="0">
                  <c:v>Área ___</c:v>
                </c:pt>
              </c:strCache>
            </c:strRef>
          </c:tx>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'Etapa 3'!$B$15:$C$18</c:f>
              <c:strCache>
                <c:ptCount val="4"/>
                <c:pt idx="0">
                  <c:v>SEMANA 1</c:v>
                </c:pt>
                <c:pt idx="1">
                  <c:v>SEMANA 2</c:v>
                </c:pt>
                <c:pt idx="2">
                  <c:v>SEMANA 3</c:v>
                </c:pt>
                <c:pt idx="3">
                  <c:v>SEMANA 4</c:v>
                </c:pt>
              </c:strCache>
            </c:strRef>
          </c:cat>
          <c:val>
            <c:numRef>
              <c:f>'Etapa 3'!$N$15:$N$18</c:f>
              <c:numCache>
                <c:formatCode>General</c:formatCode>
                <c:ptCount val="4"/>
              </c:numCache>
            </c:numRef>
          </c:val>
          <c:extLst>
            <c:ext xmlns:c16="http://schemas.microsoft.com/office/drawing/2014/chart" uri="{C3380CC4-5D6E-409C-BE32-E72D297353CC}">
              <c16:uniqueId val="{00000005-D733-45AA-9527-04D1553E2A90}"/>
            </c:ext>
          </c:extLst>
        </c:ser>
        <c:dLbls>
          <c:showLegendKey val="0"/>
          <c:showVal val="1"/>
          <c:showCatName val="0"/>
          <c:showSerName val="0"/>
          <c:showPercent val="0"/>
          <c:showBubbleSize val="0"/>
        </c:dLbls>
        <c:gapWidth val="150"/>
        <c:shape val="box"/>
        <c:axId val="1147583808"/>
        <c:axId val="1026059088"/>
        <c:axId val="0"/>
      </c:bar3DChart>
      <c:catAx>
        <c:axId val="1147583808"/>
        <c:scaling>
          <c:orientation val="minMax"/>
        </c:scaling>
        <c:delete val="0"/>
        <c:axPos val="b"/>
        <c:title>
          <c:tx>
            <c:rich>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r>
                  <a:rPr lang="es-CO"/>
                  <a:t>Fecha</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es-CO"/>
            </a:p>
          </c:txPr>
        </c:title>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crossAx val="1026059088"/>
        <c:crosses val="autoZero"/>
        <c:auto val="1"/>
        <c:lblAlgn val="ctr"/>
        <c:lblOffset val="100"/>
        <c:noMultiLvlLbl val="0"/>
      </c:catAx>
      <c:valAx>
        <c:axId val="1026059088"/>
        <c:scaling>
          <c:orientation val="minMax"/>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r>
                  <a:rPr lang="es-CO"/>
                  <a:t>Kg de plastico</a:t>
                </a:r>
              </a:p>
            </c:rich>
          </c:tx>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crossAx val="1147583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a:gsLst>
        <a:gs pos="0">
          <a:schemeClr val="accent4">
            <a:lumMod val="60000"/>
            <a:lumOff val="40000"/>
          </a:schemeClr>
        </a:gs>
        <a:gs pos="74000">
          <a:srgbClr val="FFFFCC"/>
        </a:gs>
        <a:gs pos="83000">
          <a:schemeClr val="accent4">
            <a:lumMod val="20000"/>
            <a:lumOff val="80000"/>
          </a:schemeClr>
        </a:gs>
        <a:gs pos="100000">
          <a:srgbClr val="FFFFCC"/>
        </a:gs>
      </a:gsLst>
      <a:lin ang="5400000" scaled="1"/>
    </a:gradFill>
    <a:ln w="9525" cap="flat" cmpd="sng" algn="ctr">
      <a:solidFill>
        <a:schemeClr val="tx2">
          <a:lumMod val="15000"/>
          <a:lumOff val="85000"/>
        </a:schemeClr>
      </a:solidFill>
      <a:round/>
    </a:ln>
    <a:effectLst>
      <a:outerShdw blurRad="50800" dist="38100" dir="18900000" algn="bl" rotWithShape="0">
        <a:prstClr val="black">
          <a:alpha val="40000"/>
        </a:prstClr>
      </a:outerShdw>
    </a:effectLst>
  </c:spPr>
  <c:txPr>
    <a:bodyPr/>
    <a:lstStyle/>
    <a:p>
      <a:pPr>
        <a:defRPr>
          <a:solidFill>
            <a:sysClr val="windowText" lastClr="000000"/>
          </a:solidFill>
          <a:latin typeface="Arial Narrow" panose="020B060602020203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12</xdr:col>
      <xdr:colOff>434975</xdr:colOff>
      <xdr:row>13</xdr:row>
      <xdr:rowOff>69850</xdr:rowOff>
    </xdr:from>
    <xdr:to>
      <xdr:col>14</xdr:col>
      <xdr:colOff>330091</xdr:colOff>
      <xdr:row>24</xdr:row>
      <xdr:rowOff>177800</xdr:rowOff>
    </xdr:to>
    <xdr:pic>
      <xdr:nvPicPr>
        <xdr:cNvPr id="6" name="Imagen 5" descr="botella de agua reutilizable. linda ilustración vectorial de estilo de  dibujos animados para el concepto de cero desperdicio y reciclaje. 5460968  Vector en Vecteezy">
          <a:extLst>
            <a:ext uri="{FF2B5EF4-FFF2-40B4-BE49-F238E27FC236}">
              <a16:creationId xmlns:a16="http://schemas.microsoft.com/office/drawing/2014/main" id="{75602170-7F32-4704-CA7A-99F4C2B3F1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88675" y="2660650"/>
          <a:ext cx="2358916" cy="220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733426</xdr:colOff>
      <xdr:row>15</xdr:row>
      <xdr:rowOff>12699</xdr:rowOff>
    </xdr:from>
    <xdr:to>
      <xdr:col>6</xdr:col>
      <xdr:colOff>416774</xdr:colOff>
      <xdr:row>17</xdr:row>
      <xdr:rowOff>136524</xdr:rowOff>
    </xdr:to>
    <xdr:pic>
      <xdr:nvPicPr>
        <xdr:cNvPr id="7" name="Imagen 6" descr="✓ Imagen de Botón de círculo de marca cruzada y de verificación en estilo  plano. Icono vectorial Fotografía de Stock">
          <a:extLst>
            <a:ext uri="{FF2B5EF4-FFF2-40B4-BE49-F238E27FC236}">
              <a16:creationId xmlns:a16="http://schemas.microsoft.com/office/drawing/2014/main" id="{43190EFF-09B3-3868-8984-FB7D4971FBE4}"/>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196" t="7973" r="51573" b="8638"/>
        <a:stretch/>
      </xdr:blipFill>
      <xdr:spPr bwMode="auto">
        <a:xfrm>
          <a:off x="4327526" y="2984499"/>
          <a:ext cx="508848"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520700</xdr:colOff>
      <xdr:row>34</xdr:row>
      <xdr:rowOff>177800</xdr:rowOff>
    </xdr:from>
    <xdr:to>
      <xdr:col>12</xdr:col>
      <xdr:colOff>1048758</xdr:colOff>
      <xdr:row>46</xdr:row>
      <xdr:rowOff>37929</xdr:rowOff>
    </xdr:to>
    <xdr:pic>
      <xdr:nvPicPr>
        <xdr:cNvPr id="3" name="Imagen 2">
          <a:extLst>
            <a:ext uri="{FF2B5EF4-FFF2-40B4-BE49-F238E27FC236}">
              <a16:creationId xmlns:a16="http://schemas.microsoft.com/office/drawing/2014/main" id="{544D729C-4B52-4F45-82EA-237FB43672B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9754"/>
        <a:stretch/>
      </xdr:blipFill>
      <xdr:spPr>
        <a:xfrm>
          <a:off x="8178800" y="6769100"/>
          <a:ext cx="3423658" cy="2146129"/>
        </a:xfrm>
        <a:prstGeom prst="rect">
          <a:avLst/>
        </a:prstGeom>
      </xdr:spPr>
    </xdr:pic>
    <xdr:clientData/>
  </xdr:twoCellAnchor>
  <xdr:twoCellAnchor editAs="oneCell">
    <xdr:from>
      <xdr:col>5</xdr:col>
      <xdr:colOff>228599</xdr:colOff>
      <xdr:row>36</xdr:row>
      <xdr:rowOff>76200</xdr:rowOff>
    </xdr:from>
    <xdr:to>
      <xdr:col>10</xdr:col>
      <xdr:colOff>334552</xdr:colOff>
      <xdr:row>44</xdr:row>
      <xdr:rowOff>0</xdr:rowOff>
    </xdr:to>
    <xdr:pic>
      <xdr:nvPicPr>
        <xdr:cNvPr id="4" name="Imagen 3" descr="INICIO - Alcaldía Distrital de Cartagena de Indias - ¡Salvemos juntos a  Cartagena!">
          <a:extLst>
            <a:ext uri="{FF2B5EF4-FFF2-40B4-BE49-F238E27FC236}">
              <a16:creationId xmlns:a16="http://schemas.microsoft.com/office/drawing/2014/main" id="{B0B68972-8014-5944-A088-4FE7FC1EDC9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22699" y="7048500"/>
          <a:ext cx="4169953"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841376</xdr:colOff>
      <xdr:row>14</xdr:row>
      <xdr:rowOff>164124</xdr:rowOff>
    </xdr:from>
    <xdr:to>
      <xdr:col>12</xdr:col>
      <xdr:colOff>1419226</xdr:colOff>
      <xdr:row>17</xdr:row>
      <xdr:rowOff>96646</xdr:rowOff>
    </xdr:to>
    <xdr:pic>
      <xdr:nvPicPr>
        <xdr:cNvPr id="8" name="Imagen 7" descr="✓ Imagen de Botón de círculo de marca cruzada y de verificación en estilo  plano. Icono vectorial Fotografía de Stock">
          <a:extLst>
            <a:ext uri="{FF2B5EF4-FFF2-40B4-BE49-F238E27FC236}">
              <a16:creationId xmlns:a16="http://schemas.microsoft.com/office/drawing/2014/main" id="{2E80A41B-E4E2-3803-D764-F1B21A3A6372}"/>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51748" t="9302" r="4721" b="9634"/>
        <a:stretch/>
      </xdr:blipFill>
      <xdr:spPr bwMode="auto">
        <a:xfrm>
          <a:off x="11395076" y="2945424"/>
          <a:ext cx="577850" cy="5040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527050</xdr:colOff>
      <xdr:row>14</xdr:row>
      <xdr:rowOff>174625</xdr:rowOff>
    </xdr:from>
    <xdr:to>
      <xdr:col>7</xdr:col>
      <xdr:colOff>180750</xdr:colOff>
      <xdr:row>24</xdr:row>
      <xdr:rowOff>69625</xdr:rowOff>
    </xdr:to>
    <xdr:pic>
      <xdr:nvPicPr>
        <xdr:cNvPr id="2" name="Imagen 1" descr="5 tipos de plástico de un solo uso y cómo reducirlos fácilmente [Guía] |  Blog de Refill Aqua">
          <a:extLst>
            <a:ext uri="{FF2B5EF4-FFF2-40B4-BE49-F238E27FC236}">
              <a16:creationId xmlns:a16="http://schemas.microsoft.com/office/drawing/2014/main" id="{D9B0E21C-7A20-4524-B28D-FBFBE2A8490A}"/>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435350" y="2955925"/>
          <a:ext cx="1990500" cy="18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558800</xdr:colOff>
      <xdr:row>1</xdr:row>
      <xdr:rowOff>114300</xdr:rowOff>
    </xdr:from>
    <xdr:to>
      <xdr:col>2</xdr:col>
      <xdr:colOff>222250</xdr:colOff>
      <xdr:row>3</xdr:row>
      <xdr:rowOff>305435</xdr:rowOff>
    </xdr:to>
    <xdr:pic>
      <xdr:nvPicPr>
        <xdr:cNvPr id="3" name="Imagen 2">
          <a:extLst>
            <a:ext uri="{FF2B5EF4-FFF2-40B4-BE49-F238E27FC236}">
              <a16:creationId xmlns:a16="http://schemas.microsoft.com/office/drawing/2014/main" id="{73911BD8-4C3E-AB45-B537-DD8B861F96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54"/>
        <a:stretch/>
      </xdr:blipFill>
      <xdr:spPr>
        <a:xfrm>
          <a:off x="1384300" y="304800"/>
          <a:ext cx="1123950" cy="6991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546100</xdr:colOff>
      <xdr:row>1</xdr:row>
      <xdr:rowOff>45721</xdr:rowOff>
    </xdr:from>
    <xdr:to>
      <xdr:col>2</xdr:col>
      <xdr:colOff>106445</xdr:colOff>
      <xdr:row>3</xdr:row>
      <xdr:rowOff>172721</xdr:rowOff>
    </xdr:to>
    <xdr:pic>
      <xdr:nvPicPr>
        <xdr:cNvPr id="4" name="Imagen 3">
          <a:extLst>
            <a:ext uri="{FF2B5EF4-FFF2-40B4-BE49-F238E27FC236}">
              <a16:creationId xmlns:a16="http://schemas.microsoft.com/office/drawing/2014/main" id="{F472A4FD-B7A4-2B4C-B849-185C4B60E71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54"/>
        <a:stretch/>
      </xdr:blipFill>
      <xdr:spPr>
        <a:xfrm>
          <a:off x="1369060" y="248921"/>
          <a:ext cx="1023385" cy="645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155943</xdr:colOff>
      <xdr:row>25</xdr:row>
      <xdr:rowOff>99681</xdr:rowOff>
    </xdr:from>
    <xdr:to>
      <xdr:col>12</xdr:col>
      <xdr:colOff>420873</xdr:colOff>
      <xdr:row>31</xdr:row>
      <xdr:rowOff>375240</xdr:rowOff>
    </xdr:to>
    <xdr:graphicFrame macro="">
      <xdr:nvGraphicFramePr>
        <xdr:cNvPr id="4" name="Gráfico 3">
          <a:extLst>
            <a:ext uri="{FF2B5EF4-FFF2-40B4-BE49-F238E27FC236}">
              <a16:creationId xmlns:a16="http://schemas.microsoft.com/office/drawing/2014/main" id="{2719279D-9CFF-A230-6B44-CB4EC5D714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419100</xdr:colOff>
      <xdr:row>1</xdr:row>
      <xdr:rowOff>46569</xdr:rowOff>
    </xdr:from>
    <xdr:to>
      <xdr:col>2</xdr:col>
      <xdr:colOff>233445</xdr:colOff>
      <xdr:row>3</xdr:row>
      <xdr:rowOff>173569</xdr:rowOff>
    </xdr:to>
    <xdr:pic>
      <xdr:nvPicPr>
        <xdr:cNvPr id="3" name="Imagen 2">
          <a:extLst>
            <a:ext uri="{FF2B5EF4-FFF2-40B4-BE49-F238E27FC236}">
              <a16:creationId xmlns:a16="http://schemas.microsoft.com/office/drawing/2014/main" id="{740568D4-D270-7147-8DD8-17692777D36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754"/>
        <a:stretch/>
      </xdr:blipFill>
      <xdr:spPr>
        <a:xfrm>
          <a:off x="1244600" y="258236"/>
          <a:ext cx="1020845" cy="635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E8EF7-9227-47F9-B46F-E401C8755D3A}">
  <sheetPr codeName="Hoja1">
    <tabColor rgb="FF4472C4"/>
  </sheetPr>
  <dimension ref="D6:N14"/>
  <sheetViews>
    <sheetView showGridLines="0" topLeftCell="A6" workbookViewId="0">
      <selection activeCell="H18" sqref="H18"/>
    </sheetView>
  </sheetViews>
  <sheetFormatPr baseColWidth="10" defaultRowHeight="15" x14ac:dyDescent="0.25"/>
  <cols>
    <col min="4" max="4" width="5.7109375" customWidth="1"/>
    <col min="5" max="5" width="9" customWidth="1"/>
    <col min="8" max="8" width="10.42578125" customWidth="1"/>
    <col min="10" max="10" width="10.28515625" customWidth="1"/>
    <col min="11" max="11" width="18.42578125" customWidth="1"/>
    <col min="12" max="12" width="19.42578125" customWidth="1"/>
    <col min="13" max="13" width="21.42578125" customWidth="1"/>
  </cols>
  <sheetData>
    <row r="6" spans="4:14" ht="33" customHeight="1" x14ac:dyDescent="0.25">
      <c r="D6" s="83" t="s">
        <v>90</v>
      </c>
      <c r="E6" s="83"/>
      <c r="F6" s="83"/>
      <c r="G6" s="83"/>
      <c r="H6" s="83"/>
      <c r="I6" s="83"/>
      <c r="J6" s="83"/>
      <c r="K6" s="83"/>
      <c r="L6" s="83"/>
      <c r="M6" s="83"/>
      <c r="N6" s="83"/>
    </row>
    <row r="7" spans="4:14" x14ac:dyDescent="0.25">
      <c r="D7" s="83"/>
      <c r="E7" s="83"/>
      <c r="F7" s="83"/>
      <c r="G7" s="83"/>
      <c r="H7" s="83"/>
      <c r="I7" s="83"/>
      <c r="J7" s="83"/>
      <c r="K7" s="83"/>
      <c r="L7" s="83"/>
      <c r="M7" s="83"/>
      <c r="N7" s="83"/>
    </row>
    <row r="8" spans="4:14" x14ac:dyDescent="0.25">
      <c r="D8" s="83"/>
      <c r="E8" s="83"/>
      <c r="F8" s="83"/>
      <c r="G8" s="83"/>
      <c r="H8" s="83"/>
      <c r="I8" s="83"/>
      <c r="J8" s="83"/>
      <c r="K8" s="83"/>
      <c r="L8" s="83"/>
      <c r="M8" s="83"/>
      <c r="N8" s="83"/>
    </row>
    <row r="9" spans="4:14" x14ac:dyDescent="0.25">
      <c r="D9" s="83"/>
      <c r="E9" s="83"/>
      <c r="F9" s="83"/>
      <c r="G9" s="83"/>
      <c r="H9" s="83"/>
      <c r="I9" s="83"/>
      <c r="J9" s="83"/>
      <c r="K9" s="83"/>
      <c r="L9" s="83"/>
      <c r="M9" s="83"/>
      <c r="N9" s="83"/>
    </row>
    <row r="10" spans="4:14" ht="24" customHeight="1" x14ac:dyDescent="0.25">
      <c r="D10" s="83"/>
      <c r="E10" s="83"/>
      <c r="F10" s="83"/>
      <c r="G10" s="83"/>
      <c r="H10" s="83"/>
      <c r="I10" s="83"/>
      <c r="J10" s="83"/>
      <c r="K10" s="83"/>
      <c r="L10" s="83"/>
      <c r="M10" s="83"/>
      <c r="N10" s="83"/>
    </row>
    <row r="11" spans="4:14" ht="15" customHeight="1" x14ac:dyDescent="0.25">
      <c r="D11" s="83"/>
      <c r="E11" s="83"/>
      <c r="F11" s="83"/>
      <c r="G11" s="83"/>
      <c r="H11" s="83"/>
      <c r="I11" s="83"/>
      <c r="J11" s="83"/>
      <c r="K11" s="83"/>
      <c r="L11" s="83"/>
      <c r="M11" s="83"/>
      <c r="N11" s="83"/>
    </row>
    <row r="12" spans="4:14" ht="15" customHeight="1" x14ac:dyDescent="0.25">
      <c r="D12" s="83"/>
      <c r="E12" s="83"/>
      <c r="F12" s="83"/>
      <c r="G12" s="83"/>
      <c r="H12" s="83"/>
      <c r="I12" s="83"/>
      <c r="J12" s="83"/>
      <c r="K12" s="83"/>
      <c r="L12" s="83"/>
      <c r="M12" s="83"/>
      <c r="N12" s="83"/>
    </row>
    <row r="13" spans="4:14" ht="15" customHeight="1" x14ac:dyDescent="0.25">
      <c r="D13" s="83"/>
      <c r="E13" s="83"/>
      <c r="F13" s="83"/>
      <c r="G13" s="83"/>
      <c r="H13" s="83"/>
      <c r="I13" s="83"/>
      <c r="J13" s="83"/>
      <c r="K13" s="83"/>
      <c r="L13" s="83"/>
      <c r="M13" s="83"/>
      <c r="N13" s="83"/>
    </row>
    <row r="14" spans="4:14" ht="15" customHeight="1" x14ac:dyDescent="0.25">
      <c r="D14" s="83"/>
      <c r="E14" s="83"/>
      <c r="F14" s="83"/>
      <c r="G14" s="83"/>
      <c r="H14" s="83"/>
      <c r="I14" s="83"/>
      <c r="J14" s="83"/>
      <c r="K14" s="83"/>
      <c r="L14" s="83"/>
      <c r="M14" s="83"/>
      <c r="N14" s="83"/>
    </row>
  </sheetData>
  <mergeCells count="1">
    <mergeCell ref="D6:N14"/>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9EA53-026E-429D-8B85-83F331D8EBFA}">
  <sheetPr codeName="Hoja2">
    <tabColor rgb="FF4472C4"/>
  </sheetPr>
  <dimension ref="B2:J30"/>
  <sheetViews>
    <sheetView showGridLines="0" view="pageBreakPreview" zoomScale="95" zoomScaleNormal="100" zoomScaleSheetLayoutView="95" workbookViewId="0">
      <selection activeCell="D10" sqref="D10:I10"/>
    </sheetView>
  </sheetViews>
  <sheetFormatPr baseColWidth="10" defaultRowHeight="16.5" x14ac:dyDescent="0.3"/>
  <cols>
    <col min="3" max="3" width="5" style="4" customWidth="1"/>
    <col min="4" max="8" width="11.42578125" style="2"/>
    <col min="9" max="9" width="14.28515625" style="2" customWidth="1"/>
  </cols>
  <sheetData>
    <row r="2" spans="2:10" ht="17.25" thickBot="1" x14ac:dyDescent="0.35"/>
    <row r="3" spans="2:10" thickTop="1" thickBot="1" x14ac:dyDescent="0.3">
      <c r="C3" s="91" t="s">
        <v>36</v>
      </c>
      <c r="D3" s="91"/>
      <c r="E3" s="91"/>
      <c r="F3" s="91"/>
      <c r="G3" s="91"/>
      <c r="H3" s="91"/>
      <c r="I3" s="91"/>
    </row>
    <row r="4" spans="2:10" thickTop="1" thickBot="1" x14ac:dyDescent="0.3">
      <c r="C4" s="91"/>
      <c r="D4" s="91"/>
      <c r="E4" s="91"/>
      <c r="F4" s="91"/>
      <c r="G4" s="91"/>
      <c r="H4" s="91"/>
      <c r="I4" s="91"/>
    </row>
    <row r="5" spans="2:10" ht="17.25" thickTop="1" x14ac:dyDescent="0.25">
      <c r="C5" s="17"/>
      <c r="D5" s="17"/>
      <c r="E5" s="17"/>
      <c r="F5" s="17"/>
      <c r="G5" s="17"/>
      <c r="H5" s="17"/>
      <c r="I5" s="17"/>
    </row>
    <row r="6" spans="2:10" ht="28.5" customHeight="1" x14ac:dyDescent="0.25">
      <c r="B6" s="90" t="s">
        <v>37</v>
      </c>
      <c r="C6" s="90"/>
      <c r="D6" s="90"/>
      <c r="E6" s="90"/>
      <c r="F6" s="90"/>
      <c r="G6" s="90"/>
      <c r="H6" s="90"/>
      <c r="I6" s="90"/>
      <c r="J6" s="90"/>
    </row>
    <row r="7" spans="2:10" s="31" customFormat="1" ht="15.75" customHeight="1" x14ac:dyDescent="0.25">
      <c r="B7" s="30"/>
      <c r="C7" s="30"/>
      <c r="D7" s="30"/>
      <c r="E7" s="30"/>
      <c r="F7" s="30"/>
      <c r="G7" s="30"/>
      <c r="H7" s="30"/>
      <c r="I7" s="30"/>
      <c r="J7" s="30"/>
    </row>
    <row r="8" spans="2:10" ht="39.75" customHeight="1" x14ac:dyDescent="0.25">
      <c r="C8" s="25">
        <v>1</v>
      </c>
      <c r="D8" s="84" t="s">
        <v>43</v>
      </c>
      <c r="E8" s="84"/>
      <c r="F8" s="84"/>
      <c r="G8" s="84"/>
      <c r="H8" s="84"/>
      <c r="I8" s="84"/>
    </row>
    <row r="9" spans="2:10" ht="12.75" customHeight="1" x14ac:dyDescent="0.25">
      <c r="B9" s="85"/>
      <c r="C9" s="85"/>
      <c r="D9" s="85"/>
      <c r="E9" s="85"/>
      <c r="F9" s="85"/>
      <c r="G9" s="85"/>
      <c r="H9" s="85"/>
      <c r="I9" s="85"/>
      <c r="J9" s="85"/>
    </row>
    <row r="10" spans="2:10" x14ac:dyDescent="0.25">
      <c r="C10" s="25">
        <v>2</v>
      </c>
      <c r="D10" s="84" t="s">
        <v>68</v>
      </c>
      <c r="E10" s="84"/>
      <c r="F10" s="84"/>
      <c r="G10" s="84"/>
      <c r="H10" s="84"/>
      <c r="I10" s="84"/>
    </row>
    <row r="11" spans="2:10" ht="12.75" customHeight="1" x14ac:dyDescent="0.25">
      <c r="B11" s="85"/>
      <c r="C11" s="85"/>
      <c r="D11" s="85"/>
      <c r="E11" s="85"/>
      <c r="F11" s="85"/>
      <c r="G11" s="85"/>
      <c r="H11" s="85"/>
      <c r="I11" s="85"/>
      <c r="J11" s="85"/>
    </row>
    <row r="12" spans="2:10" ht="48.75" customHeight="1" x14ac:dyDescent="0.25">
      <c r="C12" s="25">
        <v>3</v>
      </c>
      <c r="D12" s="84" t="s">
        <v>107</v>
      </c>
      <c r="E12" s="84"/>
      <c r="F12" s="84"/>
      <c r="G12" s="84"/>
      <c r="H12" s="84"/>
      <c r="I12" s="84"/>
    </row>
    <row r="13" spans="2:10" ht="12.75" customHeight="1" x14ac:dyDescent="0.25">
      <c r="B13" s="85"/>
      <c r="C13" s="85"/>
      <c r="D13" s="85"/>
      <c r="E13" s="85"/>
      <c r="F13" s="85"/>
      <c r="G13" s="85"/>
      <c r="H13" s="85"/>
      <c r="I13" s="85"/>
      <c r="J13" s="85"/>
    </row>
    <row r="14" spans="2:10" ht="33.75" customHeight="1" x14ac:dyDescent="0.25">
      <c r="B14" s="90" t="s">
        <v>38</v>
      </c>
      <c r="C14" s="90"/>
      <c r="D14" s="90"/>
      <c r="E14" s="90"/>
      <c r="F14" s="90"/>
      <c r="G14" s="90"/>
      <c r="H14" s="90"/>
      <c r="I14" s="90"/>
      <c r="J14" s="90"/>
    </row>
    <row r="15" spans="2:10" ht="13.5" customHeight="1" x14ac:dyDescent="0.25">
      <c r="B15" s="26"/>
      <c r="C15" s="26"/>
      <c r="D15" s="26"/>
      <c r="E15" s="26"/>
      <c r="F15" s="26"/>
      <c r="G15" s="26"/>
      <c r="H15" s="26"/>
      <c r="I15" s="26"/>
      <c r="J15" s="26"/>
    </row>
    <row r="16" spans="2:10" ht="16.5" customHeight="1" x14ac:dyDescent="0.25">
      <c r="C16" s="25">
        <v>1</v>
      </c>
      <c r="D16" s="84" t="s">
        <v>39</v>
      </c>
      <c r="E16" s="84"/>
      <c r="F16" s="84"/>
      <c r="G16" s="84"/>
      <c r="H16" s="84"/>
      <c r="I16" s="84"/>
    </row>
    <row r="17" spans="2:10" ht="12.75" customHeight="1" x14ac:dyDescent="0.25">
      <c r="B17" s="85"/>
      <c r="C17" s="85"/>
      <c r="D17" s="85"/>
      <c r="E17" s="85"/>
      <c r="F17" s="85"/>
      <c r="G17" s="85"/>
      <c r="H17" s="85"/>
      <c r="I17" s="85"/>
      <c r="J17" s="85"/>
    </row>
    <row r="18" spans="2:10" ht="47.25" customHeight="1" x14ac:dyDescent="0.25">
      <c r="C18" s="25">
        <v>2</v>
      </c>
      <c r="D18" s="84" t="s">
        <v>45</v>
      </c>
      <c r="E18" s="84"/>
      <c r="F18" s="84"/>
      <c r="G18" s="84"/>
      <c r="H18" s="84"/>
      <c r="I18" s="84"/>
    </row>
    <row r="19" spans="2:10" ht="12.75" customHeight="1" x14ac:dyDescent="0.25">
      <c r="B19" s="85"/>
      <c r="C19" s="85"/>
      <c r="D19" s="85"/>
      <c r="E19" s="85"/>
      <c r="F19" s="85"/>
      <c r="G19" s="85"/>
      <c r="H19" s="85"/>
      <c r="I19" s="85"/>
      <c r="J19" s="85"/>
    </row>
    <row r="20" spans="2:10" ht="31.5" customHeight="1" x14ac:dyDescent="0.3">
      <c r="C20" s="25">
        <v>3</v>
      </c>
      <c r="D20" s="87" t="s">
        <v>44</v>
      </c>
      <c r="E20" s="88"/>
      <c r="F20" s="88"/>
      <c r="G20" s="88"/>
      <c r="H20" s="88"/>
      <c r="I20" s="88"/>
    </row>
    <row r="22" spans="2:10" ht="31.5" customHeight="1" x14ac:dyDescent="0.3">
      <c r="C22" s="17" t="s">
        <v>40</v>
      </c>
      <c r="D22" s="89" t="s">
        <v>46</v>
      </c>
      <c r="E22" s="89"/>
      <c r="F22" s="89"/>
      <c r="G22" s="89"/>
      <c r="H22" s="89"/>
      <c r="I22" s="89"/>
    </row>
    <row r="24" spans="2:10" ht="25.5" x14ac:dyDescent="0.25">
      <c r="B24" s="90" t="s">
        <v>41</v>
      </c>
      <c r="C24" s="90"/>
      <c r="D24" s="90"/>
      <c r="E24" s="90"/>
      <c r="F24" s="90"/>
      <c r="G24" s="90"/>
      <c r="H24" s="90"/>
      <c r="I24" s="90"/>
      <c r="J24" s="90"/>
    </row>
    <row r="25" spans="2:10" ht="9.75" customHeight="1" x14ac:dyDescent="0.3"/>
    <row r="26" spans="2:10" ht="36" customHeight="1" x14ac:dyDescent="0.25">
      <c r="C26" s="25">
        <v>1</v>
      </c>
      <c r="D26" s="84" t="s">
        <v>47</v>
      </c>
      <c r="E26" s="84"/>
      <c r="F26" s="84"/>
      <c r="G26" s="84"/>
      <c r="H26" s="84"/>
      <c r="I26" s="84"/>
    </row>
    <row r="27" spans="2:10" ht="12.75" customHeight="1" x14ac:dyDescent="0.25">
      <c r="B27" s="85"/>
      <c r="C27" s="85"/>
      <c r="D27" s="85"/>
      <c r="E27" s="85"/>
      <c r="F27" s="85"/>
      <c r="G27" s="85"/>
      <c r="H27" s="85"/>
      <c r="I27" s="85"/>
      <c r="J27" s="85"/>
    </row>
    <row r="28" spans="2:10" ht="49.5" customHeight="1" x14ac:dyDescent="0.25">
      <c r="C28" s="25">
        <v>2</v>
      </c>
      <c r="D28" s="84" t="s">
        <v>99</v>
      </c>
      <c r="E28" s="84"/>
      <c r="F28" s="84"/>
      <c r="G28" s="84"/>
      <c r="H28" s="84"/>
      <c r="I28" s="84"/>
    </row>
    <row r="30" spans="2:10" ht="32.25" customHeight="1" x14ac:dyDescent="0.25">
      <c r="C30" s="17" t="s">
        <v>40</v>
      </c>
      <c r="D30" s="86" t="s">
        <v>42</v>
      </c>
      <c r="E30" s="86"/>
      <c r="F30" s="86"/>
      <c r="G30" s="86"/>
      <c r="H30" s="86"/>
      <c r="I30" s="86"/>
    </row>
  </sheetData>
  <mergeCells count="20">
    <mergeCell ref="D16:I16"/>
    <mergeCell ref="C3:I4"/>
    <mergeCell ref="D8:I8"/>
    <mergeCell ref="D10:I10"/>
    <mergeCell ref="D12:I12"/>
    <mergeCell ref="B6:J6"/>
    <mergeCell ref="B9:J9"/>
    <mergeCell ref="B11:J11"/>
    <mergeCell ref="B13:J13"/>
    <mergeCell ref="B14:J14"/>
    <mergeCell ref="D28:I28"/>
    <mergeCell ref="B27:J27"/>
    <mergeCell ref="D30:I30"/>
    <mergeCell ref="B17:J17"/>
    <mergeCell ref="B19:J19"/>
    <mergeCell ref="D20:I20"/>
    <mergeCell ref="D22:I22"/>
    <mergeCell ref="B24:J24"/>
    <mergeCell ref="D26:I26"/>
    <mergeCell ref="D18:I18"/>
  </mergeCells>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A0CDE-0313-430B-BC19-DAD54F78CAC0}">
  <sheetPr codeName="Hoja3">
    <tabColor rgb="FFFFC000"/>
  </sheetPr>
  <dimension ref="A1:O71"/>
  <sheetViews>
    <sheetView showGridLines="0" view="pageBreakPreview" topLeftCell="C22" zoomScaleNormal="100" zoomScaleSheetLayoutView="100" workbookViewId="0">
      <selection activeCell="K15" sqref="K15"/>
    </sheetView>
  </sheetViews>
  <sheetFormatPr baseColWidth="10" defaultRowHeight="16.5" x14ac:dyDescent="0.3"/>
  <cols>
    <col min="2" max="2" width="19.140625" style="2" customWidth="1"/>
    <col min="3" max="3" width="13.7109375" style="2" customWidth="1"/>
    <col min="4" max="4" width="20.42578125" style="2" customWidth="1"/>
    <col min="5" max="5" width="11.42578125" style="2"/>
    <col min="6" max="6" width="12.42578125" style="2" customWidth="1"/>
    <col min="7" max="8" width="11.42578125" style="2"/>
    <col min="9" max="9" width="13.7109375" style="2" customWidth="1"/>
    <col min="10" max="11" width="20.85546875" style="2" customWidth="1"/>
    <col min="12" max="12" width="11.42578125" style="2"/>
  </cols>
  <sheetData>
    <row r="1" spans="2:15" ht="17.25" thickBot="1" x14ac:dyDescent="0.35"/>
    <row r="2" spans="2:15" ht="18.75" customHeight="1" thickBot="1" x14ac:dyDescent="0.3">
      <c r="B2" s="112"/>
      <c r="C2" s="112"/>
      <c r="D2" s="123" t="s">
        <v>5</v>
      </c>
      <c r="E2" s="123"/>
      <c r="F2" s="123"/>
      <c r="G2" s="123"/>
      <c r="H2" s="123"/>
      <c r="I2" s="123"/>
      <c r="J2" s="53" t="s">
        <v>92</v>
      </c>
      <c r="K2" s="54"/>
      <c r="L2" s="28"/>
    </row>
    <row r="3" spans="2:15" ht="22.5" customHeight="1" thickBot="1" x14ac:dyDescent="0.3">
      <c r="B3" s="112"/>
      <c r="C3" s="112"/>
      <c r="D3" s="123"/>
      <c r="E3" s="123"/>
      <c r="F3" s="123"/>
      <c r="G3" s="123"/>
      <c r="H3" s="123"/>
      <c r="I3" s="123"/>
      <c r="J3" s="53" t="s">
        <v>70</v>
      </c>
      <c r="K3" s="54"/>
      <c r="L3" s="28"/>
      <c r="O3" s="52" t="s">
        <v>0</v>
      </c>
    </row>
    <row r="4" spans="2:15" ht="32.25" customHeight="1" thickBot="1" x14ac:dyDescent="0.3">
      <c r="B4" s="112"/>
      <c r="C4" s="112"/>
      <c r="D4" s="123"/>
      <c r="E4" s="123"/>
      <c r="F4" s="123"/>
      <c r="G4" s="123"/>
      <c r="H4" s="123"/>
      <c r="I4" s="123"/>
      <c r="J4" s="53" t="s">
        <v>108</v>
      </c>
      <c r="K4" s="54"/>
      <c r="L4" s="28"/>
      <c r="O4" s="52" t="s">
        <v>9</v>
      </c>
    </row>
    <row r="5" spans="2:15" x14ac:dyDescent="0.3">
      <c r="B5" s="116"/>
      <c r="C5" s="116"/>
      <c r="D5" s="116"/>
      <c r="E5" s="116"/>
      <c r="F5" s="116"/>
      <c r="G5" s="116"/>
      <c r="H5" s="116"/>
      <c r="I5" s="116"/>
      <c r="J5" s="116"/>
      <c r="K5" s="116"/>
      <c r="L5" s="116"/>
    </row>
    <row r="6" spans="2:15" ht="26.1" customHeight="1" x14ac:dyDescent="0.3">
      <c r="B6" s="120" t="s">
        <v>91</v>
      </c>
      <c r="C6" s="120"/>
      <c r="D6" s="121"/>
      <c r="E6" s="121"/>
      <c r="F6" s="121"/>
      <c r="G6" s="121"/>
      <c r="H6" s="121"/>
      <c r="I6" s="121"/>
      <c r="J6" s="121"/>
      <c r="K6" s="55"/>
      <c r="L6" s="4"/>
    </row>
    <row r="7" spans="2:15" ht="26.1" customHeight="1" x14ac:dyDescent="0.3">
      <c r="B7" s="120" t="s">
        <v>93</v>
      </c>
      <c r="C7" s="120"/>
      <c r="D7" s="121"/>
      <c r="E7" s="121"/>
      <c r="F7" s="121"/>
      <c r="G7" s="121"/>
      <c r="H7" s="121"/>
      <c r="I7" s="121"/>
      <c r="J7" s="121"/>
      <c r="K7" s="55"/>
      <c r="L7" s="4"/>
    </row>
    <row r="8" spans="2:15" ht="26.1" customHeight="1" x14ac:dyDescent="0.3">
      <c r="B8" s="120" t="s">
        <v>69</v>
      </c>
      <c r="C8" s="120"/>
      <c r="D8" s="122"/>
      <c r="E8" s="122"/>
      <c r="F8" s="122"/>
      <c r="G8" s="122"/>
      <c r="H8" s="122"/>
      <c r="I8" s="122"/>
      <c r="J8" s="122"/>
      <c r="K8" s="55"/>
      <c r="L8" s="4"/>
    </row>
    <row r="9" spans="2:15" ht="26.1" customHeight="1" x14ac:dyDescent="0.3">
      <c r="B9" s="4"/>
      <c r="C9" s="4"/>
      <c r="D9" s="4"/>
      <c r="E9" s="4"/>
      <c r="F9" s="4"/>
      <c r="G9" s="4"/>
      <c r="H9" s="4"/>
      <c r="I9" s="4"/>
      <c r="J9" s="4"/>
      <c r="K9" s="4"/>
      <c r="L9" s="4"/>
    </row>
    <row r="10" spans="2:15" x14ac:dyDescent="0.3">
      <c r="B10" s="4"/>
      <c r="C10" s="4"/>
      <c r="D10" s="4"/>
      <c r="E10" s="4"/>
      <c r="F10" s="4"/>
      <c r="G10" s="4"/>
      <c r="H10" s="4"/>
      <c r="I10" s="4"/>
      <c r="J10" s="4"/>
      <c r="K10" s="4"/>
      <c r="L10" s="4"/>
    </row>
    <row r="11" spans="2:15" ht="15" customHeight="1" x14ac:dyDescent="0.3">
      <c r="B11" s="119" t="s">
        <v>7</v>
      </c>
      <c r="C11" s="119"/>
      <c r="D11" s="117" t="s">
        <v>49</v>
      </c>
      <c r="E11" s="117"/>
      <c r="F11" s="117"/>
      <c r="G11" s="117"/>
      <c r="H11" s="117"/>
      <c r="I11" s="117"/>
      <c r="J11" s="117"/>
      <c r="K11" s="56"/>
      <c r="L11" s="29"/>
    </row>
    <row r="12" spans="2:15" ht="15" customHeight="1" x14ac:dyDescent="0.3">
      <c r="B12" s="119"/>
      <c r="C12" s="119"/>
      <c r="D12" s="117"/>
      <c r="E12" s="117"/>
      <c r="F12" s="117"/>
      <c r="G12" s="117"/>
      <c r="H12" s="117"/>
      <c r="I12" s="117"/>
      <c r="J12" s="117"/>
      <c r="K12" s="56"/>
      <c r="L12" s="29"/>
    </row>
    <row r="13" spans="2:15" x14ac:dyDescent="0.3">
      <c r="B13" s="118"/>
      <c r="C13" s="118"/>
      <c r="D13" s="118"/>
      <c r="E13" s="118"/>
      <c r="F13" s="118"/>
      <c r="G13" s="118"/>
      <c r="H13" s="118"/>
      <c r="I13" s="118"/>
      <c r="J13" s="118"/>
      <c r="K13" s="116"/>
      <c r="L13" s="116"/>
    </row>
    <row r="14" spans="2:15" x14ac:dyDescent="0.3">
      <c r="B14" s="116"/>
      <c r="C14" s="116"/>
      <c r="D14" s="8" t="s">
        <v>50</v>
      </c>
      <c r="E14" s="113" t="s">
        <v>8</v>
      </c>
      <c r="F14" s="114"/>
      <c r="G14" s="114"/>
      <c r="H14" s="115"/>
      <c r="I14" s="8" t="s">
        <v>10</v>
      </c>
      <c r="J14" s="104"/>
      <c r="K14" s="116"/>
      <c r="L14" s="116"/>
    </row>
    <row r="15" spans="2:15" ht="26.25" customHeight="1" x14ac:dyDescent="0.3">
      <c r="B15" s="116"/>
      <c r="C15" s="116"/>
      <c r="D15" s="7">
        <v>1</v>
      </c>
      <c r="E15" s="34" t="s">
        <v>51</v>
      </c>
      <c r="F15" s="35"/>
      <c r="G15" s="35"/>
      <c r="H15" s="36"/>
      <c r="I15" s="72"/>
    </row>
    <row r="16" spans="2:15" ht="28.5" customHeight="1" x14ac:dyDescent="0.3">
      <c r="B16" s="116"/>
      <c r="C16" s="116"/>
      <c r="D16" s="7">
        <v>2</v>
      </c>
      <c r="E16" s="34" t="s">
        <v>23</v>
      </c>
      <c r="F16" s="34"/>
      <c r="G16" s="34"/>
      <c r="H16" s="34"/>
      <c r="I16" s="72"/>
    </row>
    <row r="17" spans="1:12" ht="33" customHeight="1" x14ac:dyDescent="0.3">
      <c r="B17" s="116"/>
      <c r="C17" s="116"/>
      <c r="D17" s="7">
        <v>3</v>
      </c>
      <c r="E17" s="34" t="s">
        <v>24</v>
      </c>
      <c r="F17" s="34"/>
      <c r="G17" s="34"/>
      <c r="H17" s="34"/>
      <c r="I17" s="72"/>
    </row>
    <row r="18" spans="1:12" ht="24" customHeight="1" x14ac:dyDescent="0.3">
      <c r="B18" s="116"/>
      <c r="C18" s="116"/>
      <c r="D18" s="7">
        <v>4</v>
      </c>
      <c r="E18" s="34" t="s">
        <v>1</v>
      </c>
      <c r="F18" s="34"/>
      <c r="G18" s="34"/>
      <c r="H18" s="34"/>
      <c r="I18" s="72"/>
    </row>
    <row r="19" spans="1:12" ht="46.5" customHeight="1" x14ac:dyDescent="0.3">
      <c r="B19" s="116"/>
      <c r="C19" s="116"/>
      <c r="D19" s="7">
        <v>5</v>
      </c>
      <c r="E19" s="34" t="s">
        <v>94</v>
      </c>
      <c r="F19" s="34"/>
      <c r="G19" s="34"/>
      <c r="H19" s="34"/>
      <c r="I19" s="72"/>
    </row>
    <row r="20" spans="1:12" ht="28.5" customHeight="1" x14ac:dyDescent="0.3">
      <c r="B20" s="116"/>
      <c r="C20" s="116"/>
      <c r="D20" s="7">
        <v>6</v>
      </c>
      <c r="E20" s="34" t="s">
        <v>2</v>
      </c>
      <c r="F20" s="34"/>
      <c r="G20" s="34"/>
      <c r="H20" s="34"/>
      <c r="I20" s="72"/>
    </row>
    <row r="21" spans="1:12" ht="50.25" customHeight="1" x14ac:dyDescent="0.3">
      <c r="B21" s="116"/>
      <c r="C21" s="116"/>
      <c r="D21" s="7">
        <v>7</v>
      </c>
      <c r="E21" s="34" t="s">
        <v>52</v>
      </c>
      <c r="F21" s="34"/>
      <c r="G21" s="34"/>
      <c r="H21" s="34"/>
      <c r="I21" s="72"/>
    </row>
    <row r="22" spans="1:12" ht="52.5" customHeight="1" x14ac:dyDescent="0.3">
      <c r="B22" s="116"/>
      <c r="C22" s="116"/>
      <c r="D22" s="7">
        <v>8</v>
      </c>
      <c r="E22" s="34" t="s">
        <v>53</v>
      </c>
      <c r="F22" s="34"/>
      <c r="G22" s="34"/>
      <c r="H22" s="34"/>
      <c r="I22" s="72"/>
    </row>
    <row r="23" spans="1:12" ht="53.25" customHeight="1" x14ac:dyDescent="0.3">
      <c r="B23" s="116"/>
      <c r="C23" s="116"/>
      <c r="D23" s="7">
        <v>9</v>
      </c>
      <c r="E23" s="34" t="s">
        <v>35</v>
      </c>
      <c r="F23" s="34"/>
      <c r="G23" s="34"/>
      <c r="H23" s="34"/>
      <c r="I23" s="72"/>
    </row>
    <row r="24" spans="1:12" ht="34.5" customHeight="1" x14ac:dyDescent="0.3">
      <c r="B24" s="116"/>
      <c r="C24" s="116"/>
      <c r="D24" s="7">
        <v>10</v>
      </c>
      <c r="E24" s="34" t="s">
        <v>3</v>
      </c>
      <c r="F24" s="34"/>
      <c r="G24" s="34"/>
      <c r="H24" s="34"/>
      <c r="I24" s="72"/>
    </row>
    <row r="25" spans="1:12" ht="51" customHeight="1" x14ac:dyDescent="0.3">
      <c r="B25" s="116"/>
      <c r="C25" s="116"/>
      <c r="D25" s="7">
        <v>11</v>
      </c>
      <c r="E25" s="34" t="s">
        <v>33</v>
      </c>
      <c r="F25" s="34"/>
      <c r="G25" s="34"/>
      <c r="H25" s="34"/>
      <c r="I25" s="72"/>
    </row>
    <row r="26" spans="1:12" ht="34.5" customHeight="1" x14ac:dyDescent="0.3">
      <c r="B26" s="116"/>
      <c r="C26" s="116"/>
      <c r="D26" s="7">
        <v>12</v>
      </c>
      <c r="E26" s="34" t="s">
        <v>4</v>
      </c>
      <c r="F26" s="34"/>
      <c r="G26" s="34"/>
      <c r="H26" s="34"/>
      <c r="I26" s="72"/>
    </row>
    <row r="27" spans="1:12" ht="16.5" customHeight="1" x14ac:dyDescent="0.3">
      <c r="B27" s="4"/>
      <c r="C27" s="4"/>
      <c r="D27" s="6"/>
      <c r="E27" s="5"/>
      <c r="F27" s="5"/>
      <c r="G27" s="5"/>
      <c r="H27" s="5"/>
      <c r="I27" s="3"/>
    </row>
    <row r="28" spans="1:12" ht="16.5" customHeight="1" x14ac:dyDescent="0.25">
      <c r="B28" s="137" t="s">
        <v>11</v>
      </c>
      <c r="C28" s="137"/>
      <c r="D28" s="137"/>
      <c r="E28" s="137"/>
      <c r="F28" s="137"/>
      <c r="G28" s="137"/>
      <c r="H28" s="137"/>
      <c r="I28" s="137"/>
      <c r="J28" s="137"/>
      <c r="K28" s="69"/>
      <c r="L28" s="69"/>
    </row>
    <row r="29" spans="1:12" ht="39" customHeight="1" x14ac:dyDescent="0.25">
      <c r="B29" s="138"/>
      <c r="C29" s="139"/>
      <c r="D29" s="139"/>
      <c r="E29" s="139"/>
      <c r="F29" s="139"/>
      <c r="G29" s="139"/>
      <c r="H29" s="139"/>
      <c r="I29" s="139"/>
      <c r="J29" s="140"/>
      <c r="K29" s="69"/>
      <c r="L29" s="69"/>
    </row>
    <row r="30" spans="1:12" ht="39" customHeight="1" thickBot="1" x14ac:dyDescent="0.3">
      <c r="B30" s="68"/>
      <c r="C30" s="68"/>
      <c r="D30" s="68"/>
      <c r="E30" s="68"/>
      <c r="F30" s="68"/>
      <c r="G30" s="68"/>
      <c r="H30" s="68"/>
      <c r="I30" s="68"/>
      <c r="J30" s="68"/>
      <c r="K30" s="68"/>
      <c r="L30" s="68"/>
    </row>
    <row r="31" spans="1:12" ht="26.25" customHeight="1" thickTop="1" x14ac:dyDescent="0.3"/>
    <row r="32" spans="1:12" ht="16.5" customHeight="1" x14ac:dyDescent="0.25">
      <c r="A32" s="126"/>
      <c r="B32" s="126" t="s">
        <v>12</v>
      </c>
      <c r="C32" s="126"/>
      <c r="D32" s="126"/>
      <c r="E32" s="126"/>
      <c r="F32" s="126"/>
      <c r="G32" s="126"/>
      <c r="H32" s="126"/>
      <c r="I32" s="126"/>
      <c r="J32" s="126"/>
      <c r="K32" s="126"/>
      <c r="L32" s="126"/>
    </row>
    <row r="33" spans="1:12" ht="16.5" customHeight="1" x14ac:dyDescent="0.25">
      <c r="A33" s="126"/>
      <c r="B33" s="126"/>
      <c r="C33" s="126"/>
      <c r="D33" s="126"/>
      <c r="E33" s="126"/>
      <c r="F33" s="126"/>
      <c r="G33" s="126"/>
      <c r="H33" s="126"/>
      <c r="I33" s="126"/>
      <c r="J33" s="126"/>
      <c r="K33" s="126"/>
      <c r="L33" s="126"/>
    </row>
    <row r="34" spans="1:12" ht="81.75" customHeight="1" x14ac:dyDescent="0.3">
      <c r="B34" s="88" t="s">
        <v>13</v>
      </c>
      <c r="C34" s="135"/>
      <c r="D34" s="135"/>
      <c r="E34" s="135"/>
      <c r="F34" s="135"/>
      <c r="G34" s="135"/>
      <c r="H34" s="135"/>
      <c r="I34" s="135"/>
      <c r="J34" s="135"/>
      <c r="K34" s="135"/>
      <c r="L34" s="135"/>
    </row>
    <row r="35" spans="1:12" ht="15.75" customHeight="1" x14ac:dyDescent="0.3">
      <c r="B35" s="13"/>
      <c r="C35" s="9"/>
      <c r="D35" s="9"/>
      <c r="E35" s="9"/>
      <c r="F35" s="9"/>
      <c r="G35" s="9"/>
      <c r="H35" s="9"/>
      <c r="I35" s="9"/>
      <c r="J35" s="9"/>
      <c r="K35" s="9"/>
      <c r="L35" s="9"/>
    </row>
    <row r="36" spans="1:12" s="1" customFormat="1" x14ac:dyDescent="0.3">
      <c r="B36" s="10"/>
      <c r="C36" s="10"/>
      <c r="D36" s="12"/>
      <c r="E36" s="134" t="s">
        <v>48</v>
      </c>
      <c r="F36" s="134"/>
      <c r="G36" s="11" t="s">
        <v>14</v>
      </c>
    </row>
    <row r="37" spans="1:12" ht="20.25" customHeight="1" x14ac:dyDescent="0.3">
      <c r="D37" s="4"/>
      <c r="E37" s="116" t="s">
        <v>55</v>
      </c>
      <c r="F37" s="116"/>
      <c r="G37" s="4" t="str">
        <f>IF(I15="si",0,IF(I15="no",1, "  "))</f>
        <v xml:space="preserve">  </v>
      </c>
      <c r="L37" s="64"/>
    </row>
    <row r="38" spans="1:12" ht="16.5" customHeight="1" thickBot="1" x14ac:dyDescent="0.35">
      <c r="D38" s="4"/>
      <c r="E38" s="116" t="s">
        <v>56</v>
      </c>
      <c r="F38" s="116"/>
      <c r="G38" s="4" t="str">
        <f>IF(I16="si",0,IF(I16="no",1, "  "))</f>
        <v xml:space="preserve">  </v>
      </c>
      <c r="L38" s="64"/>
    </row>
    <row r="39" spans="1:12" ht="18" thickTop="1" thickBot="1" x14ac:dyDescent="0.35">
      <c r="D39" s="4"/>
      <c r="E39" s="116" t="s">
        <v>57</v>
      </c>
      <c r="F39" s="116"/>
      <c r="G39" s="4" t="str">
        <f>IF(I17="si",0,IF(I17="no",1, "  "))</f>
        <v xml:space="preserve">  </v>
      </c>
      <c r="I39" s="133" t="s">
        <v>21</v>
      </c>
      <c r="J39" s="133"/>
      <c r="K39" s="133"/>
      <c r="L39"/>
    </row>
    <row r="40" spans="1:12" ht="18" thickTop="1" thickBot="1" x14ac:dyDescent="0.35">
      <c r="D40" s="4"/>
      <c r="E40" s="116" t="s">
        <v>58</v>
      </c>
      <c r="F40" s="116"/>
      <c r="G40" s="4" t="str">
        <f>IF(I18="si",1,IF(I18="no",0, "  "))</f>
        <v xml:space="preserve">  </v>
      </c>
      <c r="I40" s="133"/>
      <c r="J40" s="133"/>
      <c r="K40" s="133"/>
      <c r="L40"/>
    </row>
    <row r="41" spans="1:12" ht="17.25" thickTop="1" x14ac:dyDescent="0.3">
      <c r="D41" s="4"/>
      <c r="E41" s="116" t="s">
        <v>59</v>
      </c>
      <c r="F41" s="116"/>
      <c r="G41" s="4" t="str">
        <f t="shared" ref="G41:G47" si="0">IF(I20="si",1,IF(I20="no",0, "  "))</f>
        <v xml:space="preserve">  </v>
      </c>
      <c r="I41" s="127" t="str">
        <f>IF(G49=12,F57,IF(AND(G49&gt;=6,G49&lt;=11),F58,IF(AND(G49&gt;=1,G49&lt;=5),F59,IF(G49=0,F60,"  "))))</f>
        <v xml:space="preserve">  </v>
      </c>
      <c r="J41" s="128"/>
      <c r="K41" s="129"/>
      <c r="L41"/>
    </row>
    <row r="42" spans="1:12" ht="17.25" thickBot="1" x14ac:dyDescent="0.35">
      <c r="D42" s="4"/>
      <c r="E42" s="116" t="s">
        <v>60</v>
      </c>
      <c r="F42" s="116"/>
      <c r="G42" s="4" t="str">
        <f t="shared" si="0"/>
        <v xml:space="preserve">  </v>
      </c>
      <c r="I42" s="130"/>
      <c r="J42" s="131"/>
      <c r="K42" s="132"/>
      <c r="L42"/>
    </row>
    <row r="43" spans="1:12" ht="17.25" thickTop="1" x14ac:dyDescent="0.3">
      <c r="D43" s="4"/>
      <c r="E43" s="116" t="s">
        <v>61</v>
      </c>
      <c r="F43" s="116"/>
      <c r="G43" s="4" t="str">
        <f t="shared" si="0"/>
        <v xml:space="preserve">  </v>
      </c>
    </row>
    <row r="44" spans="1:12" x14ac:dyDescent="0.3">
      <c r="D44" s="4"/>
      <c r="E44" s="116" t="s">
        <v>62</v>
      </c>
      <c r="F44" s="116"/>
      <c r="G44" s="4" t="str">
        <f t="shared" si="0"/>
        <v xml:space="preserve">  </v>
      </c>
    </row>
    <row r="45" spans="1:12" x14ac:dyDescent="0.3">
      <c r="D45" s="4"/>
      <c r="E45" s="116" t="s">
        <v>63</v>
      </c>
      <c r="F45" s="116"/>
      <c r="G45" s="4" t="str">
        <f t="shared" si="0"/>
        <v xml:space="preserve">  </v>
      </c>
    </row>
    <row r="46" spans="1:12" ht="17.25" customHeight="1" x14ac:dyDescent="0.3">
      <c r="D46" s="4"/>
      <c r="E46" s="116" t="s">
        <v>64</v>
      </c>
      <c r="F46" s="116"/>
      <c r="G46" s="4" t="str">
        <f t="shared" si="0"/>
        <v xml:space="preserve">  </v>
      </c>
    </row>
    <row r="47" spans="1:12" ht="17.25" thickBot="1" x14ac:dyDescent="0.35">
      <c r="D47" s="4"/>
      <c r="E47" s="116" t="s">
        <v>65</v>
      </c>
      <c r="F47" s="116"/>
      <c r="G47" s="4" t="str">
        <f t="shared" si="0"/>
        <v xml:space="preserve">  </v>
      </c>
    </row>
    <row r="48" spans="1:12" x14ac:dyDescent="0.3">
      <c r="D48" s="4"/>
      <c r="E48" s="4"/>
      <c r="F48" s="4"/>
      <c r="G48" s="59"/>
    </row>
    <row r="49" spans="1:12" ht="25.5" x14ac:dyDescent="0.35">
      <c r="C49" s="62"/>
      <c r="D49" s="62"/>
      <c r="E49" s="63" t="s">
        <v>15</v>
      </c>
      <c r="F49" s="61"/>
      <c r="G49" s="60" t="str">
        <f>IF(AND(I15=0,I16=0,I17=0,I18=0,I20=0,I21=0,I22=0,I23=0,I24=0,I25=0,I26=0), "  ",SUM(G37:G47))</f>
        <v xml:space="preserve">  </v>
      </c>
    </row>
    <row r="50" spans="1:12" ht="18" customHeight="1" x14ac:dyDescent="0.3">
      <c r="C50" s="49"/>
      <c r="D50" s="49"/>
      <c r="E50" s="48"/>
      <c r="F50" s="48"/>
      <c r="G50" s="4"/>
    </row>
    <row r="51" spans="1:12" ht="16.5" customHeight="1" x14ac:dyDescent="0.25">
      <c r="A51" s="126" t="s">
        <v>105</v>
      </c>
      <c r="B51" s="126"/>
      <c r="C51" s="126"/>
      <c r="D51" s="126"/>
      <c r="E51" s="126"/>
      <c r="F51" s="126"/>
      <c r="G51" s="126"/>
      <c r="H51" s="126"/>
      <c r="I51" s="126"/>
      <c r="J51" s="126"/>
      <c r="K51" s="126"/>
      <c r="L51" s="126"/>
    </row>
    <row r="52" spans="1:12" ht="16.5" customHeight="1" x14ac:dyDescent="0.25">
      <c r="A52" s="126"/>
      <c r="B52" s="126"/>
      <c r="C52" s="126"/>
      <c r="D52" s="126"/>
      <c r="E52" s="126"/>
      <c r="F52" s="126"/>
      <c r="G52" s="126"/>
      <c r="H52" s="126"/>
      <c r="I52" s="126"/>
      <c r="J52" s="126"/>
      <c r="K52" s="126"/>
      <c r="L52" s="126"/>
    </row>
    <row r="54" spans="1:12" ht="16.5" customHeight="1" x14ac:dyDescent="0.25">
      <c r="A54" s="125" t="s">
        <v>106</v>
      </c>
      <c r="B54" s="125"/>
      <c r="C54" s="125"/>
      <c r="D54" s="125"/>
      <c r="E54" s="125"/>
      <c r="F54" s="125"/>
      <c r="G54" s="125"/>
      <c r="H54" s="125"/>
      <c r="I54" s="125"/>
      <c r="J54" s="125"/>
      <c r="K54" s="125"/>
      <c r="L54" s="125"/>
    </row>
    <row r="55" spans="1:12" ht="16.5" customHeight="1" x14ac:dyDescent="0.25">
      <c r="A55" s="78"/>
      <c r="B55" s="78"/>
      <c r="C55" s="78"/>
      <c r="D55" s="78"/>
      <c r="E55" s="78"/>
      <c r="F55" s="78"/>
      <c r="G55" s="78"/>
      <c r="H55" s="78"/>
      <c r="I55" s="78"/>
      <c r="J55" s="78"/>
      <c r="K55" s="78"/>
      <c r="L55" s="78"/>
    </row>
    <row r="56" spans="1:12" ht="20.25" customHeight="1" x14ac:dyDescent="0.3">
      <c r="D56" s="124" t="s">
        <v>16</v>
      </c>
      <c r="E56" s="124"/>
      <c r="F56" s="124" t="s">
        <v>17</v>
      </c>
      <c r="G56" s="124"/>
      <c r="H56" s="124"/>
      <c r="I56" s="124"/>
    </row>
    <row r="57" spans="1:12" ht="52.5" customHeight="1" x14ac:dyDescent="0.3">
      <c r="D57" s="141">
        <v>12</v>
      </c>
      <c r="E57" s="141"/>
      <c r="F57" s="109" t="s">
        <v>95</v>
      </c>
      <c r="G57" s="109"/>
      <c r="H57" s="109"/>
      <c r="I57" s="109"/>
    </row>
    <row r="58" spans="1:12" ht="72" customHeight="1" x14ac:dyDescent="0.3">
      <c r="D58" s="136" t="s">
        <v>18</v>
      </c>
      <c r="E58" s="136"/>
      <c r="F58" s="109" t="s">
        <v>96</v>
      </c>
      <c r="G58" s="109"/>
      <c r="H58" s="109"/>
      <c r="I58" s="109"/>
    </row>
    <row r="59" spans="1:12" ht="65.25" customHeight="1" x14ac:dyDescent="0.3">
      <c r="D59" s="107" t="s">
        <v>19</v>
      </c>
      <c r="E59" s="107"/>
      <c r="F59" s="109" t="s">
        <v>97</v>
      </c>
      <c r="G59" s="109"/>
      <c r="H59" s="109"/>
      <c r="I59" s="109"/>
    </row>
    <row r="60" spans="1:12" ht="62.25" customHeight="1" x14ac:dyDescent="0.3">
      <c r="D60" s="108" t="s">
        <v>20</v>
      </c>
      <c r="E60" s="108"/>
      <c r="F60" s="109" t="s">
        <v>98</v>
      </c>
      <c r="G60" s="109"/>
      <c r="H60" s="109"/>
      <c r="I60" s="109"/>
    </row>
    <row r="61" spans="1:12" ht="17.25" thickBot="1" x14ac:dyDescent="0.35">
      <c r="B61" s="38"/>
      <c r="C61"/>
      <c r="D61"/>
      <c r="E61"/>
      <c r="F61"/>
      <c r="G61"/>
    </row>
    <row r="62" spans="1:12" x14ac:dyDescent="0.3">
      <c r="B62" s="79" t="s">
        <v>71</v>
      </c>
      <c r="C62" s="80" t="s">
        <v>8</v>
      </c>
      <c r="D62" s="80" t="s">
        <v>72</v>
      </c>
      <c r="E62" s="110" t="s">
        <v>73</v>
      </c>
      <c r="F62" s="110"/>
      <c r="G62" s="110" t="s">
        <v>74</v>
      </c>
      <c r="H62" s="110"/>
      <c r="I62" s="110" t="s">
        <v>75</v>
      </c>
      <c r="J62" s="111"/>
    </row>
    <row r="63" spans="1:12" ht="36.950000000000003" customHeight="1" x14ac:dyDescent="0.3">
      <c r="B63" s="92" t="s">
        <v>76</v>
      </c>
      <c r="C63" s="101" t="s">
        <v>77</v>
      </c>
      <c r="D63" s="50" t="s">
        <v>78</v>
      </c>
      <c r="E63" s="100" t="s">
        <v>81</v>
      </c>
      <c r="F63" s="100"/>
      <c r="G63" s="106" t="s">
        <v>85</v>
      </c>
      <c r="H63" s="106"/>
      <c r="I63" s="96" t="s">
        <v>89</v>
      </c>
      <c r="J63" s="97"/>
      <c r="K63" s="57"/>
    </row>
    <row r="64" spans="1:12" ht="23.25" customHeight="1" x14ac:dyDescent="0.3">
      <c r="B64" s="92"/>
      <c r="C64" s="101"/>
      <c r="D64" s="81" t="s">
        <v>79</v>
      </c>
      <c r="E64" s="101" t="s">
        <v>82</v>
      </c>
      <c r="F64" s="101"/>
      <c r="G64" s="101" t="s">
        <v>86</v>
      </c>
      <c r="H64" s="101"/>
      <c r="I64" s="76"/>
      <c r="J64" s="77"/>
    </row>
    <row r="65" spans="2:11" x14ac:dyDescent="0.3">
      <c r="B65" s="92"/>
      <c r="C65" s="101"/>
      <c r="D65" s="40"/>
      <c r="E65" s="104"/>
      <c r="F65" s="105"/>
      <c r="G65" s="42"/>
      <c r="H65" s="82"/>
      <c r="I65" s="94" t="s">
        <v>87</v>
      </c>
      <c r="J65" s="95"/>
      <c r="K65" s="58"/>
    </row>
    <row r="66" spans="2:11" ht="24" customHeight="1" x14ac:dyDescent="0.3">
      <c r="B66" s="92"/>
      <c r="C66" s="101"/>
      <c r="D66" s="39" t="s">
        <v>80</v>
      </c>
      <c r="E66" s="102" t="s">
        <v>83</v>
      </c>
      <c r="F66" s="102"/>
      <c r="G66" s="100" t="s">
        <v>81</v>
      </c>
      <c r="H66" s="100"/>
      <c r="I66" s="94" t="s">
        <v>88</v>
      </c>
      <c r="J66" s="95"/>
      <c r="K66" s="58"/>
    </row>
    <row r="67" spans="2:11" ht="36" customHeight="1" thickBot="1" x14ac:dyDescent="0.35">
      <c r="B67" s="93"/>
      <c r="C67" s="103"/>
      <c r="D67" s="41"/>
      <c r="E67" s="103" t="s">
        <v>84</v>
      </c>
      <c r="F67" s="103"/>
      <c r="G67" s="103" t="s">
        <v>82</v>
      </c>
      <c r="H67" s="103"/>
      <c r="I67" s="98" t="s">
        <v>6</v>
      </c>
      <c r="J67" s="99"/>
      <c r="K67" s="58"/>
    </row>
    <row r="68" spans="2:11" x14ac:dyDescent="0.3">
      <c r="B68" s="43"/>
      <c r="C68" s="43"/>
      <c r="D68" s="44"/>
    </row>
    <row r="69" spans="2:11" x14ac:dyDescent="0.3">
      <c r="B69" s="43"/>
      <c r="C69" s="43"/>
      <c r="D69" s="44"/>
      <c r="E69" s="44"/>
      <c r="G69" s="44"/>
    </row>
    <row r="71" spans="2:11" x14ac:dyDescent="0.3">
      <c r="J71" s="45"/>
      <c r="K71" s="45"/>
    </row>
  </sheetData>
  <protectedRanges>
    <protectedRange algorithmName="SHA-512" hashValue="iO5R5InptVXcLlK/ZVsdNmjqLnuNpcRldXfPOZ3mSxO0GJ8t8L5Ce3U3TRFhImG35QUKucmteuui5zvQ9F/Lbg==" saltValue="9Pq6NtNz4/AguwJOfON2lw==" spinCount="100000" sqref="B6:G6 A1:A30 J1:XFD6 B1:I3 B4:D5 G5:I6 B5:I5 B7:XFD30" name="Rango1"/>
  </protectedRanges>
  <mergeCells count="65">
    <mergeCell ref="B28:J28"/>
    <mergeCell ref="B29:J29"/>
    <mergeCell ref="A51:K52"/>
    <mergeCell ref="L51:L52"/>
    <mergeCell ref="F57:I57"/>
    <mergeCell ref="E42:F42"/>
    <mergeCell ref="E43:F43"/>
    <mergeCell ref="E44:F44"/>
    <mergeCell ref="E45:F45"/>
    <mergeCell ref="E46:F46"/>
    <mergeCell ref="D56:E56"/>
    <mergeCell ref="D57:E57"/>
    <mergeCell ref="F58:I58"/>
    <mergeCell ref="F56:I56"/>
    <mergeCell ref="A54:L54"/>
    <mergeCell ref="A32:A33"/>
    <mergeCell ref="I41:K42"/>
    <mergeCell ref="I39:K40"/>
    <mergeCell ref="E36:F36"/>
    <mergeCell ref="E38:F38"/>
    <mergeCell ref="E39:F39"/>
    <mergeCell ref="E40:F40"/>
    <mergeCell ref="E37:F37"/>
    <mergeCell ref="E41:F41"/>
    <mergeCell ref="B34:L34"/>
    <mergeCell ref="D58:E58"/>
    <mergeCell ref="E47:F47"/>
    <mergeCell ref="B32:L33"/>
    <mergeCell ref="B2:C4"/>
    <mergeCell ref="E14:H14"/>
    <mergeCell ref="J14:L14"/>
    <mergeCell ref="D11:J12"/>
    <mergeCell ref="B13:L13"/>
    <mergeCell ref="B14:C26"/>
    <mergeCell ref="B5:L5"/>
    <mergeCell ref="B11:C12"/>
    <mergeCell ref="B6:C6"/>
    <mergeCell ref="D6:J6"/>
    <mergeCell ref="B7:C7"/>
    <mergeCell ref="D7:J7"/>
    <mergeCell ref="B8:C8"/>
    <mergeCell ref="D8:J8"/>
    <mergeCell ref="D2:I4"/>
    <mergeCell ref="D59:E59"/>
    <mergeCell ref="D60:E60"/>
    <mergeCell ref="F59:I59"/>
    <mergeCell ref="F60:I60"/>
    <mergeCell ref="E62:F62"/>
    <mergeCell ref="I62:J62"/>
    <mergeCell ref="G62:H62"/>
    <mergeCell ref="B63:B67"/>
    <mergeCell ref="I65:J65"/>
    <mergeCell ref="I63:J63"/>
    <mergeCell ref="I66:J66"/>
    <mergeCell ref="I67:J67"/>
    <mergeCell ref="E63:F63"/>
    <mergeCell ref="E64:F64"/>
    <mergeCell ref="E66:F66"/>
    <mergeCell ref="E67:F67"/>
    <mergeCell ref="E65:F65"/>
    <mergeCell ref="G63:H63"/>
    <mergeCell ref="G64:H64"/>
    <mergeCell ref="G66:H66"/>
    <mergeCell ref="G67:H67"/>
    <mergeCell ref="C63:C67"/>
  </mergeCells>
  <phoneticPr fontId="8" type="noConversion"/>
  <dataValidations count="1">
    <dataValidation type="list" allowBlank="1" showInputMessage="1" showErrorMessage="1" sqref="I15:I26" xr:uid="{A06BB7FF-A35E-4644-AD03-5A373FD863E5}">
      <formula1>$O$3:$O$4</formula1>
    </dataValidation>
  </dataValidations>
  <pageMargins left="0.7" right="0.7" top="0.75" bottom="0.75" header="0.3" footer="0.3"/>
  <pageSetup scale="47" orientation="portrait" r:id="rId1"/>
  <headerFooter>
    <oddFooter>&amp;R&amp;"Calibri,Normal"&amp;K000000Página &amp;P</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2D1AC2E5-67E2-4C23-9FEF-B319482D8027}">
            <xm:f>NOT(ISERROR(SEARCH($F$59,I41)))</xm:f>
            <xm:f>$F$59</xm:f>
            <x14:dxf>
              <fill>
                <patternFill>
                  <bgColor rgb="FFFFFFCC"/>
                </patternFill>
              </fill>
            </x14:dxf>
          </x14:cfRule>
          <x14:cfRule type="containsText" priority="10" operator="containsText" id="{62EEF904-D26E-4A4F-9A20-539BE9D1142A}">
            <xm:f>NOT(ISERROR(SEARCH($F$58,I41)))</xm:f>
            <xm:f>$F$58</xm:f>
            <x14:dxf>
              <fill>
                <patternFill>
                  <bgColor rgb="FFFFEC9B"/>
                </patternFill>
              </fill>
            </x14:dxf>
          </x14:cfRule>
          <x14:cfRule type="containsText" priority="11" operator="containsText" id="{EAF37AF7-3DEE-4E0F-BC1D-D1CCD46327B8}">
            <xm:f>NOT(ISERROR(SEARCH($F$57,I41)))</xm:f>
            <xm:f>$F$57</xm:f>
            <x14:dxf>
              <fill>
                <patternFill>
                  <bgColor rgb="FFDCFF97"/>
                </patternFill>
              </fill>
            </x14:dxf>
          </x14:cfRule>
          <x14:cfRule type="containsText" priority="12" operator="containsText" id="{D9C5A30D-0FB0-4133-BA1E-1F6AC414013C}">
            <xm:f>NOT(ISERROR(SEARCH($F$60,I41)))</xm:f>
            <xm:f>$F$60</xm:f>
            <x14:dxf>
              <fill>
                <patternFill>
                  <bgColor rgb="FFFF9393"/>
                </patternFill>
              </fill>
            </x14:dxf>
          </x14:cfRule>
          <xm:sqref>I41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75B41-03C6-40ED-9D32-496FE1FB504B}">
  <sheetPr codeName="Hoja4">
    <tabColor theme="7" tint="0.39997558519241921"/>
  </sheetPr>
  <dimension ref="B1:Y44"/>
  <sheetViews>
    <sheetView showGridLines="0" tabSelected="1" view="pageBreakPreview" topLeftCell="A35" zoomScale="90" zoomScaleNormal="100" zoomScaleSheetLayoutView="90" workbookViewId="0">
      <selection activeCell="B42" sqref="B42:M42"/>
    </sheetView>
  </sheetViews>
  <sheetFormatPr baseColWidth="10" defaultRowHeight="16.5" x14ac:dyDescent="0.3"/>
  <cols>
    <col min="2" max="2" width="19.140625" style="2" customWidth="1"/>
    <col min="3" max="3" width="8.42578125" style="2" customWidth="1"/>
    <col min="4" max="4" width="11.42578125" style="2"/>
    <col min="5" max="5" width="4.28515625" style="2" customWidth="1"/>
    <col min="6" max="7" width="11.42578125" style="2"/>
    <col min="8" max="8" width="13.85546875" style="2" customWidth="1"/>
    <col min="9" max="9" width="11.42578125" style="2"/>
    <col min="10" max="10" width="4.28515625" style="2" customWidth="1"/>
    <col min="11" max="11" width="43.42578125" style="2" customWidth="1"/>
    <col min="12" max="12" width="7.85546875" style="2" customWidth="1"/>
    <col min="13" max="13" width="8.28515625" style="2" customWidth="1"/>
  </cols>
  <sheetData>
    <row r="1" spans="2:16" ht="17.25" thickBot="1" x14ac:dyDescent="0.35"/>
    <row r="2" spans="2:16" ht="18.75" customHeight="1" x14ac:dyDescent="0.25">
      <c r="B2" s="148"/>
      <c r="C2" s="149"/>
      <c r="D2" s="161" t="s">
        <v>5</v>
      </c>
      <c r="E2" s="161"/>
      <c r="F2" s="161"/>
      <c r="G2" s="161"/>
      <c r="H2" s="161"/>
      <c r="I2" s="161"/>
      <c r="J2" s="161"/>
      <c r="K2" s="161"/>
      <c r="L2" s="155" t="s">
        <v>92</v>
      </c>
      <c r="M2" s="155"/>
      <c r="N2" s="156"/>
    </row>
    <row r="3" spans="2:16" ht="22.5" customHeight="1" x14ac:dyDescent="0.25">
      <c r="B3" s="150"/>
      <c r="C3" s="151"/>
      <c r="D3" s="162"/>
      <c r="E3" s="162"/>
      <c r="F3" s="162"/>
      <c r="G3" s="162"/>
      <c r="H3" s="162"/>
      <c r="I3" s="162"/>
      <c r="J3" s="162"/>
      <c r="K3" s="162"/>
      <c r="L3" s="157" t="s">
        <v>70</v>
      </c>
      <c r="M3" s="157"/>
      <c r="N3" s="158"/>
      <c r="P3" s="14"/>
    </row>
    <row r="4" spans="2:16" ht="15.75" thickBot="1" x14ac:dyDescent="0.3">
      <c r="B4" s="152"/>
      <c r="C4" s="153"/>
      <c r="D4" s="163"/>
      <c r="E4" s="163"/>
      <c r="F4" s="163"/>
      <c r="G4" s="163"/>
      <c r="H4" s="163"/>
      <c r="I4" s="163"/>
      <c r="J4" s="163"/>
      <c r="K4" s="163"/>
      <c r="L4" s="159" t="s">
        <v>108</v>
      </c>
      <c r="M4" s="159"/>
      <c r="N4" s="160"/>
      <c r="P4" s="14"/>
    </row>
    <row r="6" spans="2:16" x14ac:dyDescent="0.3">
      <c r="B6" s="4"/>
      <c r="C6" s="4"/>
      <c r="D6" s="4"/>
      <c r="E6" s="4"/>
      <c r="F6" s="4"/>
      <c r="G6" s="4"/>
      <c r="H6" s="4"/>
      <c r="I6" s="4"/>
      <c r="J6" s="4"/>
      <c r="K6" s="4"/>
      <c r="L6" s="4"/>
      <c r="M6" s="4"/>
    </row>
    <row r="7" spans="2:16" ht="26.1" customHeight="1" x14ac:dyDescent="0.3">
      <c r="B7" s="147" t="str">
        <f>'Etapa 1'!B6:C6</f>
        <v>Nombre de la Entidad:</v>
      </c>
      <c r="C7" s="147"/>
      <c r="D7" s="154"/>
      <c r="E7" s="154"/>
      <c r="F7" s="154"/>
      <c r="G7" s="154"/>
      <c r="H7" s="154"/>
      <c r="I7" s="154"/>
      <c r="J7" s="154"/>
      <c r="K7" s="154"/>
      <c r="L7" s="154"/>
      <c r="M7" s="154"/>
    </row>
    <row r="8" spans="2:16" ht="26.1" customHeight="1" x14ac:dyDescent="0.3">
      <c r="B8" s="37" t="str">
        <f>'Etapa 1'!B7:C7</f>
        <v>Responsable</v>
      </c>
      <c r="C8" s="37"/>
      <c r="D8" s="154"/>
      <c r="E8" s="154"/>
      <c r="F8" s="154"/>
      <c r="G8" s="154"/>
      <c r="H8" s="154"/>
      <c r="I8" s="154"/>
      <c r="J8" s="154"/>
      <c r="K8" s="154"/>
      <c r="L8" s="154"/>
      <c r="M8" s="154"/>
    </row>
    <row r="9" spans="2:16" ht="26.1" customHeight="1" x14ac:dyDescent="0.3">
      <c r="B9" s="37" t="str">
        <f>'Etapa 1'!B8:C8</f>
        <v>Cargo</v>
      </c>
      <c r="C9" s="37"/>
      <c r="D9" s="154"/>
      <c r="E9" s="154"/>
      <c r="F9" s="154"/>
      <c r="G9" s="154"/>
      <c r="H9" s="154"/>
      <c r="I9" s="154"/>
      <c r="J9" s="154"/>
      <c r="K9" s="154"/>
      <c r="L9" s="154"/>
      <c r="M9" s="154"/>
    </row>
    <row r="10" spans="2:16" x14ac:dyDescent="0.3">
      <c r="B10" s="4"/>
      <c r="C10" s="4"/>
      <c r="D10" s="4"/>
      <c r="E10" s="4"/>
      <c r="F10" s="4"/>
      <c r="G10" s="4"/>
      <c r="H10" s="4"/>
      <c r="I10" s="4"/>
      <c r="J10" s="4"/>
      <c r="K10" s="4"/>
      <c r="L10" s="4"/>
      <c r="M10" s="4"/>
    </row>
    <row r="11" spans="2:16" x14ac:dyDescent="0.3">
      <c r="B11" s="4"/>
      <c r="C11" s="4"/>
      <c r="D11" s="4"/>
      <c r="E11" s="4"/>
      <c r="F11" s="4"/>
      <c r="G11" s="4"/>
      <c r="H11" s="4"/>
      <c r="I11" s="4"/>
      <c r="J11" s="4"/>
      <c r="K11" s="4"/>
      <c r="L11" s="4"/>
      <c r="M11" s="4"/>
    </row>
    <row r="12" spans="2:16" ht="15" customHeight="1" x14ac:dyDescent="0.25">
      <c r="B12" s="119" t="s">
        <v>7</v>
      </c>
      <c r="C12" s="119"/>
      <c r="D12" s="117" t="s">
        <v>49</v>
      </c>
      <c r="E12" s="117"/>
      <c r="F12" s="117"/>
      <c r="G12" s="117"/>
      <c r="H12" s="117"/>
      <c r="I12" s="117"/>
      <c r="J12" s="117"/>
      <c r="K12" s="117"/>
      <c r="L12" s="117"/>
      <c r="M12" s="117"/>
      <c r="N12" s="117"/>
    </row>
    <row r="13" spans="2:16" ht="15" customHeight="1" x14ac:dyDescent="0.25">
      <c r="B13" s="119"/>
      <c r="C13" s="119"/>
      <c r="D13" s="117"/>
      <c r="E13" s="117"/>
      <c r="F13" s="117"/>
      <c r="G13" s="117"/>
      <c r="H13" s="117"/>
      <c r="I13" s="117"/>
      <c r="J13" s="117"/>
      <c r="K13" s="117"/>
      <c r="L13" s="117"/>
      <c r="M13" s="117"/>
      <c r="N13" s="117"/>
    </row>
    <row r="14" spans="2:16" x14ac:dyDescent="0.3">
      <c r="B14" s="118"/>
      <c r="C14" s="118"/>
      <c r="D14" s="116"/>
      <c r="E14" s="116"/>
      <c r="F14" s="116"/>
      <c r="G14" s="116"/>
      <c r="H14" s="116"/>
      <c r="I14" s="116"/>
      <c r="J14" s="116"/>
      <c r="K14" s="116"/>
      <c r="L14" s="116"/>
      <c r="M14" s="116"/>
    </row>
    <row r="15" spans="2:16" x14ac:dyDescent="0.3">
      <c r="B15" s="116"/>
      <c r="C15" s="116"/>
      <c r="D15" s="8" t="s">
        <v>50</v>
      </c>
      <c r="E15" s="19"/>
      <c r="F15" s="113" t="s">
        <v>22</v>
      </c>
      <c r="G15" s="114"/>
      <c r="H15" s="114"/>
      <c r="I15" s="115"/>
      <c r="J15" s="19"/>
      <c r="K15" s="8" t="s">
        <v>10</v>
      </c>
      <c r="L15" s="104"/>
      <c r="M15" s="116"/>
    </row>
    <row r="16" spans="2:16" x14ac:dyDescent="0.3">
      <c r="B16" s="116"/>
      <c r="C16" s="116"/>
      <c r="D16" s="19"/>
      <c r="E16" s="19"/>
      <c r="F16" s="19"/>
      <c r="G16" s="19"/>
      <c r="H16" s="19"/>
      <c r="I16" s="19"/>
      <c r="J16" s="19"/>
      <c r="K16" s="19"/>
      <c r="L16" s="4"/>
      <c r="M16" s="4"/>
    </row>
    <row r="17" spans="2:11" ht="72.75" customHeight="1" x14ac:dyDescent="0.3">
      <c r="B17" s="116"/>
      <c r="C17" s="116"/>
      <c r="D17" s="7">
        <v>1</v>
      </c>
      <c r="E17" s="27"/>
      <c r="F17" s="142" t="str">
        <f>IF('Etapa 1'!I15="SI","Especifique qué tipo de productos plásticos de 1 solo uso se adquieren en su entidad",IF('Etapa 1'!I15="NO","En su entidad no se generan plásticos de un solo uso, por lo que no debe contestar esta pregunta.","   "))</f>
        <v xml:space="preserve">   </v>
      </c>
      <c r="G17" s="143"/>
      <c r="H17" s="143"/>
      <c r="I17" s="144"/>
      <c r="J17" s="27"/>
      <c r="K17" s="70"/>
    </row>
    <row r="18" spans="2:11" ht="26.25" customHeight="1" x14ac:dyDescent="0.3">
      <c r="B18" s="116"/>
      <c r="C18" s="116"/>
      <c r="D18" s="17"/>
      <c r="E18" s="27"/>
      <c r="F18" s="18"/>
      <c r="G18" s="18"/>
      <c r="H18" s="18"/>
      <c r="I18" s="18"/>
      <c r="J18" s="27"/>
      <c r="K18" s="71"/>
    </row>
    <row r="19" spans="2:11" ht="72.75" customHeight="1" x14ac:dyDescent="0.3">
      <c r="B19" s="116"/>
      <c r="C19" s="116"/>
      <c r="D19" s="7">
        <v>2</v>
      </c>
      <c r="E19" s="27"/>
      <c r="F19" s="142" t="str">
        <f>IF('Etapa 1'!I16="SI","Especifique qué tipo de productos plásticos se incluyen en el plan de compras de su entidad y para que finalidad se utilizan",IF('Etapa 1'!I16="NO","En su entidad no incluyen en el plan de compras productos plasticos, por lo que no debe contestar esta pregunta.","   "))</f>
        <v xml:space="preserve">   </v>
      </c>
      <c r="G19" s="143"/>
      <c r="H19" s="143"/>
      <c r="I19" s="144"/>
      <c r="J19" s="27"/>
      <c r="K19" s="72"/>
    </row>
    <row r="20" spans="2:11" ht="26.25" customHeight="1" x14ac:dyDescent="0.3">
      <c r="B20" s="116"/>
      <c r="C20" s="116"/>
      <c r="D20" s="17"/>
      <c r="E20" s="27"/>
      <c r="F20" s="18"/>
      <c r="G20" s="18"/>
      <c r="H20" s="18"/>
      <c r="I20" s="18"/>
      <c r="J20" s="27"/>
      <c r="K20" s="71"/>
    </row>
    <row r="21" spans="2:11" ht="72.75" customHeight="1" x14ac:dyDescent="0.3">
      <c r="B21" s="116"/>
      <c r="C21" s="116"/>
      <c r="D21" s="7">
        <v>3</v>
      </c>
      <c r="E21" s="27"/>
      <c r="F21" s="145" t="str">
        <f>IF('Etapa 1'!I17="SI","Especifique qué tipo de plásticos de un solo uso se encuentran en el actual inventario de productos de su entidad,área que lo genera, su finalidad y la cantidad de unidades que se tienen de estos.  ",IF('Etapa 1'!I17="NO","En su entidad actualmente no se encuentran comprados ningún tipo de productos plástico, por lo que no debe contestar esta pregunta.","   "))</f>
        <v xml:space="preserve">   </v>
      </c>
      <c r="G21" s="145"/>
      <c r="H21" s="145"/>
      <c r="I21" s="145"/>
      <c r="J21" s="27"/>
      <c r="K21" s="72"/>
    </row>
    <row r="22" spans="2:11" ht="26.25" customHeight="1" x14ac:dyDescent="0.3">
      <c r="B22" s="116"/>
      <c r="C22" s="116"/>
      <c r="D22" s="17"/>
      <c r="E22" s="27"/>
      <c r="F22" s="18"/>
      <c r="G22" s="18"/>
      <c r="H22" s="18"/>
      <c r="I22" s="18"/>
      <c r="J22" s="27"/>
      <c r="K22" s="71"/>
    </row>
    <row r="23" spans="2:11" ht="72.75" customHeight="1" x14ac:dyDescent="0.3">
      <c r="B23" s="116"/>
      <c r="C23" s="116"/>
      <c r="D23" s="7">
        <v>4</v>
      </c>
      <c r="E23" s="27"/>
      <c r="F23" s="145" t="str">
        <f>IF('Etapa 1'!I18="SI", "1. ¿Cómo es el procedimiento de separación en la fuente de los residuos que se generan en su institución?
2. ¿Se contempla el código de colores dispuesto en la resolución 2184 de 2019?",IF('Etapa 1'!I18="NO","En su entidad actualmente no se realiza separación en la fuente de residuos, por lo que no debe contestar esta pregunta.","   "))</f>
        <v xml:space="preserve">   </v>
      </c>
      <c r="G23" s="145"/>
      <c r="H23" s="145"/>
      <c r="I23" s="145"/>
      <c r="J23" s="27"/>
      <c r="K23" s="73" t="s">
        <v>26</v>
      </c>
    </row>
    <row r="24" spans="2:11" ht="26.25" customHeight="1" x14ac:dyDescent="0.3">
      <c r="B24" s="116"/>
      <c r="C24" s="116"/>
      <c r="D24" s="17"/>
      <c r="E24" s="27"/>
      <c r="F24" s="18"/>
      <c r="G24" s="18"/>
      <c r="H24" s="18"/>
      <c r="I24" s="18"/>
      <c r="J24" s="27"/>
      <c r="K24" s="71"/>
    </row>
    <row r="25" spans="2:11" ht="72.75" customHeight="1" x14ac:dyDescent="0.3">
      <c r="B25" s="116"/>
      <c r="C25" s="116"/>
      <c r="D25" s="7">
        <v>5</v>
      </c>
      <c r="E25" s="27"/>
      <c r="F25" s="145" t="str">
        <f>IF('Etapa 1'!I19="SI", "¿Mencione las acciones que se encuentran estipuladas en su plan para gestionar adecuadamente los plásticos de un solo uso desde la generacíón hasta su disposición final ?",IF('Etapa 1'!I19="NO","Actualmente no implementa planes ambientales en su entidad, por lo que no debe contestar esta pregunta.","   "))</f>
        <v xml:space="preserve">   </v>
      </c>
      <c r="G25" s="145"/>
      <c r="H25" s="145"/>
      <c r="I25" s="145"/>
      <c r="J25" s="27"/>
      <c r="K25" s="72"/>
    </row>
    <row r="26" spans="2:11" ht="26.25" customHeight="1" x14ac:dyDescent="0.3">
      <c r="B26" s="116"/>
      <c r="C26" s="116"/>
      <c r="D26" s="17"/>
      <c r="E26" s="27"/>
      <c r="F26" s="18"/>
      <c r="G26" s="18"/>
      <c r="H26" s="18"/>
      <c r="I26" s="18"/>
      <c r="J26" s="27"/>
      <c r="K26" s="71"/>
    </row>
    <row r="27" spans="2:11" ht="72.75" customHeight="1" x14ac:dyDescent="0.3">
      <c r="B27" s="116"/>
      <c r="C27" s="116"/>
      <c r="D27" s="7">
        <v>6</v>
      </c>
      <c r="E27" s="27"/>
      <c r="F27" s="145" t="str">
        <f>IF('Etapa 1'!I20="SI", "En su institución actualmente se realiza cuantificación de los residuos plasticos, por lo que debe tabular la información de los kg generados en los dos últimos meses en la hoja llamada Etapa 3.",IF('Etapa 1'!I20="NO","Actualmente no se realiza cuantificación de los residuos plasticos en su entidad, se debe iniciar con el pesaje de los mismos, posterior a su separación para luego ser tabulados en la etapa 3.","   "))</f>
        <v xml:space="preserve">   </v>
      </c>
      <c r="G27" s="145"/>
      <c r="H27" s="145"/>
      <c r="I27" s="145"/>
      <c r="J27" s="27"/>
      <c r="K27" s="72"/>
    </row>
    <row r="28" spans="2:11" ht="26.25" customHeight="1" x14ac:dyDescent="0.3">
      <c r="B28" s="116"/>
      <c r="C28" s="116"/>
      <c r="D28" s="17"/>
      <c r="E28" s="27"/>
      <c r="F28" s="18"/>
      <c r="G28" s="18"/>
      <c r="H28" s="18"/>
      <c r="I28" s="18"/>
      <c r="J28" s="27"/>
      <c r="K28" s="71"/>
    </row>
    <row r="29" spans="2:11" ht="72.75" customHeight="1" x14ac:dyDescent="0.3">
      <c r="B29" s="116"/>
      <c r="C29" s="116"/>
      <c r="D29" s="7">
        <v>7</v>
      </c>
      <c r="E29" s="27"/>
      <c r="F29" s="145" t="str">
        <f>IF('Etapa 1'!I21="SI", "1. ¿A cual organización/empresa/fundación/persona le entrega los residuos plásticos para su posterior aprovechamiento?
2. ¿Esta organización/empresa/fundación/persona le suministra el certificado de entrega de estos residuos? ",IF('Etapa 1'!I21="NO","Actualmente no se entregan residuos plásticos en su entidad para su posterior aprovechamiento , por lo que no debe contestar esta pregunta.","   "))</f>
        <v xml:space="preserve">   </v>
      </c>
      <c r="G29" s="145"/>
      <c r="H29" s="145"/>
      <c r="I29" s="145"/>
      <c r="J29" s="27"/>
      <c r="K29" s="74" t="s">
        <v>25</v>
      </c>
    </row>
    <row r="30" spans="2:11" ht="26.25" customHeight="1" x14ac:dyDescent="0.3">
      <c r="B30" s="116"/>
      <c r="C30" s="116"/>
      <c r="D30" s="17"/>
      <c r="E30" s="27"/>
      <c r="F30" s="18"/>
      <c r="G30" s="18"/>
      <c r="H30" s="18"/>
      <c r="I30" s="18"/>
      <c r="J30" s="27"/>
      <c r="K30" s="71"/>
    </row>
    <row r="31" spans="2:11" ht="72.75" customHeight="1" x14ac:dyDescent="0.3">
      <c r="B31" s="116"/>
      <c r="C31" s="116"/>
      <c r="D31" s="7">
        <v>8</v>
      </c>
      <c r="E31" s="27"/>
      <c r="F31" s="145" t="str">
        <f>IF('Etapa 1'!I22="SI", " Especifique las acciones individuales y voluntarias que promueven los trabajadores de su entidad para disminuir el uso y consumo del plastico de un solo uso.",IF('Etapa 1'!I22="NO","Actualmente los trabajadores de su entidad no realizan acciones que permitan disminuir el uso y consumo del plastico en su entidad, por lo que no debe contestar esta pregunta.","   "))</f>
        <v xml:space="preserve">   </v>
      </c>
      <c r="G31" s="145"/>
      <c r="H31" s="145"/>
      <c r="I31" s="145"/>
      <c r="J31" s="27"/>
      <c r="K31" s="72"/>
    </row>
    <row r="32" spans="2:11" ht="26.25" customHeight="1" x14ac:dyDescent="0.3">
      <c r="B32" s="116"/>
      <c r="C32" s="116"/>
      <c r="D32" s="17"/>
      <c r="E32" s="27"/>
      <c r="F32" s="18"/>
      <c r="G32" s="18"/>
      <c r="H32" s="18"/>
      <c r="I32" s="18"/>
      <c r="J32" s="27"/>
      <c r="K32" s="71"/>
    </row>
    <row r="33" spans="2:25" ht="72.75" customHeight="1" x14ac:dyDescent="0.3">
      <c r="B33" s="116"/>
      <c r="C33" s="116"/>
      <c r="D33" s="7">
        <v>9</v>
      </c>
      <c r="E33" s="27"/>
      <c r="F33" s="145" t="str">
        <f>IF('Etapa 1'!I23="SI", " Describa el plan de acción insitucional que se implementa en su entidad para disminuir el uso y consumo del plastico de un solo uso.",IF('Etapa 1'!I23="NO","Actualmente en su entidad no se implementa un plan de acción que permita disminuir el uso y consumo del plastico, por lo que no debe contestar esta pregunta.","   "))</f>
        <v xml:space="preserve">   </v>
      </c>
      <c r="G33" s="145"/>
      <c r="H33" s="145"/>
      <c r="I33" s="145"/>
      <c r="J33" s="27"/>
      <c r="K33" s="72"/>
    </row>
    <row r="34" spans="2:25" ht="26.25" customHeight="1" x14ac:dyDescent="0.3">
      <c r="B34" s="116"/>
      <c r="C34" s="116"/>
      <c r="D34" s="17"/>
      <c r="E34" s="27"/>
      <c r="F34" s="18"/>
      <c r="G34" s="18"/>
      <c r="H34" s="18"/>
      <c r="I34" s="18"/>
      <c r="J34" s="27"/>
      <c r="K34" s="71"/>
    </row>
    <row r="35" spans="2:25" ht="77.25" customHeight="1" x14ac:dyDescent="0.3">
      <c r="B35" s="116"/>
      <c r="C35" s="116"/>
      <c r="D35" s="7">
        <v>10</v>
      </c>
      <c r="E35" s="27"/>
      <c r="F35" s="145" t="str">
        <f>IF('Etapa 1'!I24="SI", Y35,IF('Etapa 1'!I24="NO","Actualmente en su entidad no se cuenta con una meta de reducción anual, por lo que no debe contestar esta pregunta.","   "))</f>
        <v xml:space="preserve">   </v>
      </c>
      <c r="G35" s="145"/>
      <c r="H35" s="145"/>
      <c r="I35" s="145"/>
      <c r="J35" s="27"/>
      <c r="K35" s="75" t="s">
        <v>34</v>
      </c>
      <c r="Y35" s="24" t="s">
        <v>54</v>
      </c>
    </row>
    <row r="36" spans="2:25" ht="26.25" customHeight="1" x14ac:dyDescent="0.3">
      <c r="B36" s="116"/>
      <c r="C36" s="116"/>
      <c r="D36" s="17"/>
      <c r="E36" s="27"/>
      <c r="F36" s="18"/>
      <c r="G36" s="18"/>
      <c r="H36" s="18"/>
      <c r="I36" s="18"/>
      <c r="J36" s="27"/>
      <c r="K36" s="71"/>
    </row>
    <row r="37" spans="2:25" ht="72.75" customHeight="1" x14ac:dyDescent="0.3">
      <c r="B37" s="116"/>
      <c r="C37" s="116"/>
      <c r="D37" s="7">
        <v>11</v>
      </c>
      <c r="E37" s="27"/>
      <c r="F37" s="145" t="str">
        <f>IF('Etapa 1'!I25="SI", "Realice una breve descripción de las capacitaciones, charlas o campañas que se han realizado en su entidad para reducir los plásticos de un solo uso.",IF('Etapa 1'!I25="NO","Actualmente en su entidad no se han realizado capacitaciones/charlas/campañas relacionados con la reducción del plástico de un solo uso, por lo que no debe contestar esta pregunta.","   "))</f>
        <v xml:space="preserve">   </v>
      </c>
      <c r="G37" s="145"/>
      <c r="H37" s="145"/>
      <c r="I37" s="145"/>
      <c r="J37" s="27"/>
      <c r="K37" s="72"/>
    </row>
    <row r="38" spans="2:25" ht="26.25" customHeight="1" x14ac:dyDescent="0.3">
      <c r="B38" s="116"/>
      <c r="C38" s="116"/>
      <c r="D38" s="17"/>
      <c r="E38" s="27"/>
      <c r="F38" s="18"/>
      <c r="G38" s="18"/>
      <c r="H38" s="18"/>
      <c r="I38" s="18"/>
      <c r="J38" s="27"/>
      <c r="K38" s="71"/>
    </row>
    <row r="39" spans="2:25" ht="72.75" customHeight="1" x14ac:dyDescent="0.3">
      <c r="B39" s="116"/>
      <c r="C39" s="116"/>
      <c r="D39" s="7">
        <v>12</v>
      </c>
      <c r="E39" s="27"/>
      <c r="F39" s="145" t="str">
        <f>IF('Etapa 1'!I26="SI", "1. Describa los criterios de sostenibilidad ambiental que se tienen en cuenta en su entidad para elegir los proveedores
2. ¿Cuál es el nombre de los proveedores con sostenibilidad ambiental que le suministran productos a su entidad?",IF('Etapa 1'!I26="NO","Actualmente su entidad no tiene proveedores con politicas de sostenibilida ambiental, por lo que no debe contestar esta pregunta.","   "))</f>
        <v xml:space="preserve">   </v>
      </c>
      <c r="G39" s="145"/>
      <c r="H39" s="145"/>
      <c r="I39" s="145"/>
      <c r="J39" s="27"/>
      <c r="K39" s="74" t="s">
        <v>27</v>
      </c>
    </row>
    <row r="40" spans="2:25" ht="16.5" customHeight="1" x14ac:dyDescent="0.3">
      <c r="B40" s="4"/>
      <c r="C40" s="4"/>
      <c r="D40" s="15"/>
      <c r="E40" s="16"/>
      <c r="F40" s="16"/>
      <c r="G40" s="16"/>
      <c r="H40" s="16"/>
      <c r="I40" s="16"/>
      <c r="J40" s="16"/>
      <c r="K40" s="4"/>
    </row>
    <row r="41" spans="2:25" ht="16.5" customHeight="1" x14ac:dyDescent="0.25">
      <c r="B41" s="146" t="s">
        <v>104</v>
      </c>
      <c r="C41" s="146"/>
      <c r="D41" s="146"/>
      <c r="E41" s="146"/>
      <c r="F41" s="146"/>
      <c r="G41" s="146"/>
      <c r="H41" s="146"/>
      <c r="I41" s="146"/>
      <c r="J41" s="146"/>
      <c r="K41" s="146"/>
      <c r="L41" s="146"/>
      <c r="M41" s="146"/>
    </row>
    <row r="42" spans="2:25" ht="39" customHeight="1" x14ac:dyDescent="0.25">
      <c r="B42" s="138"/>
      <c r="C42" s="139"/>
      <c r="D42" s="139"/>
      <c r="E42" s="139"/>
      <c r="F42" s="139"/>
      <c r="G42" s="139"/>
      <c r="H42" s="139"/>
      <c r="I42" s="139"/>
      <c r="J42" s="139"/>
      <c r="K42" s="139"/>
      <c r="L42" s="139"/>
      <c r="M42" s="140"/>
    </row>
    <row r="43" spans="2:25" ht="79.5" customHeight="1" x14ac:dyDescent="0.3"/>
    <row r="44" spans="2:25" s="2" customFormat="1" ht="56.25" customHeight="1" x14ac:dyDescent="0.3">
      <c r="M44" s="45"/>
      <c r="N44"/>
      <c r="O44"/>
      <c r="P44"/>
    </row>
  </sheetData>
  <protectedRanges>
    <protectedRange algorithmName="SHA-512" hashValue="iO5R5InptVXcLlK/ZVsdNmjqLnuNpcRldXfPOZ3mSxO0GJ8t8L5Ce3U3TRFhImG35QUKucmteuui5zvQ9F/Lbg==" saltValue="9Pq6NtNz4/AguwJOfON2lw==" spinCount="100000" sqref="O35:T35 N36:U42 N1:XFD24 A1:M1 A2:A4 N27:U34 V27:XFD42 A27:M42 A25:XFD26 A5:M24" name="Rango1"/>
    <protectedRange algorithmName="SHA-512" hashValue="iO5R5InptVXcLlK/ZVsdNmjqLnuNpcRldXfPOZ3mSxO0GJ8t8L5Ce3U3TRFhImG35QUKucmteuui5zvQ9F/Lbg==" saltValue="9Pq6NtNz4/AguwJOfON2lw==" spinCount="100000" sqref="M2:M4" name="Rango1_1"/>
    <protectedRange algorithmName="SHA-512" hashValue="iO5R5InptVXcLlK/ZVsdNmjqLnuNpcRldXfPOZ3mSxO0GJ8t8L5Ce3U3TRFhImG35QUKucmteuui5zvQ9F/Lbg==" saltValue="9Pq6NtNz4/AguwJOfON2lw==" spinCount="100000" sqref="L2:L4 B2:I3 B4:D4" name="Rango1_2"/>
  </protectedRanges>
  <mergeCells count="29">
    <mergeCell ref="B41:M41"/>
    <mergeCell ref="B42:M42"/>
    <mergeCell ref="B7:C7"/>
    <mergeCell ref="B2:C4"/>
    <mergeCell ref="B12:C13"/>
    <mergeCell ref="B14:M14"/>
    <mergeCell ref="D8:M8"/>
    <mergeCell ref="D9:M9"/>
    <mergeCell ref="D7:M7"/>
    <mergeCell ref="L2:N2"/>
    <mergeCell ref="L3:N3"/>
    <mergeCell ref="L4:N4"/>
    <mergeCell ref="D2:K4"/>
    <mergeCell ref="D12:N13"/>
    <mergeCell ref="F23:I23"/>
    <mergeCell ref="F27:I27"/>
    <mergeCell ref="F29:I29"/>
    <mergeCell ref="F31:I31"/>
    <mergeCell ref="F33:I33"/>
    <mergeCell ref="B15:C39"/>
    <mergeCell ref="F15:I15"/>
    <mergeCell ref="F35:I35"/>
    <mergeCell ref="F37:I37"/>
    <mergeCell ref="F39:I39"/>
    <mergeCell ref="L15:M15"/>
    <mergeCell ref="F17:I17"/>
    <mergeCell ref="F19:I19"/>
    <mergeCell ref="F21:I21"/>
    <mergeCell ref="F25:I25"/>
  </mergeCells>
  <conditionalFormatting sqref="F17:I17">
    <cfRule type="expression" dxfId="0" priority="1">
      <formula>$F$17= "En su entidad no se generan plásticos de un solo uso, por lo que no debe contestar esta pregunta"</formula>
    </cfRule>
  </conditionalFormatting>
  <pageMargins left="0.7" right="0.7" top="0.75" bottom="0.75" header="0.3" footer="0.3"/>
  <pageSetup scale="40" orientation="portrait" r:id="rId1"/>
  <headerFooter>
    <oddFooter>&amp;R&amp;"Calibri,Normal"&amp;K000000Página 2</oddFooter>
  </headerFooter>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11983-B230-4E84-9CBC-77B2350B2FF3}">
  <sheetPr codeName="Hoja5">
    <tabColor theme="7" tint="0.79998168889431442"/>
  </sheetPr>
  <dimension ref="B1:R41"/>
  <sheetViews>
    <sheetView showGridLines="0" view="pageBreakPreview" topLeftCell="B5" zoomScaleNormal="100" zoomScaleSheetLayoutView="100" workbookViewId="0">
      <selection activeCell="F21" sqref="F21"/>
    </sheetView>
  </sheetViews>
  <sheetFormatPr baseColWidth="10" defaultRowHeight="16.5" x14ac:dyDescent="0.3"/>
  <cols>
    <col min="2" max="2" width="15.85546875" style="2" customWidth="1"/>
    <col min="3" max="3" width="8" style="2" customWidth="1"/>
    <col min="4" max="4" width="12.42578125" style="2" customWidth="1"/>
    <col min="5" max="5" width="11.42578125" style="2" customWidth="1"/>
    <col min="6" max="6" width="11.42578125" style="2"/>
    <col min="7" max="7" width="11.42578125" style="2" customWidth="1"/>
    <col min="8" max="8" width="11.42578125" style="2"/>
    <col min="9" max="14" width="11.42578125" style="2" customWidth="1"/>
    <col min="15" max="15" width="11.42578125" style="2"/>
  </cols>
  <sheetData>
    <row r="1" spans="2:18" ht="17.25" thickBot="1" x14ac:dyDescent="0.35">
      <c r="D1" s="46"/>
      <c r="E1" s="46"/>
      <c r="F1" s="46"/>
      <c r="G1" s="46"/>
      <c r="H1" s="46"/>
      <c r="I1" s="46"/>
    </row>
    <row r="2" spans="2:18" ht="18.75" customHeight="1" x14ac:dyDescent="0.25">
      <c r="B2" s="148"/>
      <c r="C2" s="149"/>
      <c r="D2" s="177" t="s">
        <v>5</v>
      </c>
      <c r="E2" s="178"/>
      <c r="F2" s="178"/>
      <c r="G2" s="178"/>
      <c r="H2" s="178"/>
      <c r="I2" s="178"/>
      <c r="J2" s="178"/>
      <c r="K2" s="178"/>
      <c r="L2" s="178"/>
      <c r="M2" s="178"/>
      <c r="N2" s="179"/>
      <c r="O2" s="168" t="s">
        <v>92</v>
      </c>
      <c r="P2" s="169"/>
    </row>
    <row r="3" spans="2:18" ht="22.5" customHeight="1" x14ac:dyDescent="0.25">
      <c r="B3" s="150"/>
      <c r="C3" s="151"/>
      <c r="D3" s="180"/>
      <c r="E3" s="181"/>
      <c r="F3" s="181"/>
      <c r="G3" s="181"/>
      <c r="H3" s="181"/>
      <c r="I3" s="181"/>
      <c r="J3" s="181"/>
      <c r="K3" s="181"/>
      <c r="L3" s="181"/>
      <c r="M3" s="181"/>
      <c r="N3" s="182"/>
      <c r="O3" s="170" t="s">
        <v>70</v>
      </c>
      <c r="P3" s="171"/>
      <c r="R3" s="14" t="s">
        <v>0</v>
      </c>
    </row>
    <row r="4" spans="2:18" ht="15.75" customHeight="1" thickBot="1" x14ac:dyDescent="0.3">
      <c r="B4" s="152"/>
      <c r="C4" s="153"/>
      <c r="D4" s="183"/>
      <c r="E4" s="184"/>
      <c r="F4" s="184"/>
      <c r="G4" s="184"/>
      <c r="H4" s="184"/>
      <c r="I4" s="184"/>
      <c r="J4" s="184"/>
      <c r="K4" s="184"/>
      <c r="L4" s="184"/>
      <c r="M4" s="184"/>
      <c r="N4" s="185"/>
      <c r="O4" s="172" t="s">
        <v>108</v>
      </c>
      <c r="P4" s="173"/>
      <c r="R4" s="14" t="s">
        <v>9</v>
      </c>
    </row>
    <row r="5" spans="2:18" ht="26.1" customHeight="1" x14ac:dyDescent="0.3">
      <c r="B5" s="120" t="s">
        <v>91</v>
      </c>
      <c r="C5" s="120"/>
      <c r="D5" s="164"/>
      <c r="E5" s="164"/>
      <c r="F5" s="164"/>
      <c r="G5" s="164"/>
      <c r="H5" s="164"/>
      <c r="I5" s="164"/>
      <c r="J5" s="164"/>
      <c r="K5" s="164"/>
      <c r="L5" s="164"/>
      <c r="M5" s="164"/>
      <c r="N5" s="164"/>
      <c r="O5" s="164"/>
      <c r="P5" s="4"/>
    </row>
    <row r="6" spans="2:18" ht="26.1" customHeight="1" x14ac:dyDescent="0.3">
      <c r="B6" s="120" t="s">
        <v>93</v>
      </c>
      <c r="C6" s="120"/>
      <c r="D6" s="164"/>
      <c r="E6" s="164"/>
      <c r="F6" s="164"/>
      <c r="G6" s="164"/>
      <c r="H6" s="164"/>
      <c r="I6" s="164"/>
      <c r="J6" s="164"/>
      <c r="K6" s="164"/>
      <c r="L6" s="164"/>
      <c r="M6" s="164"/>
      <c r="N6" s="164"/>
      <c r="O6" s="164"/>
      <c r="P6" s="4"/>
    </row>
    <row r="7" spans="2:18" ht="26.1" customHeight="1" x14ac:dyDescent="0.3">
      <c r="B7" s="120" t="s">
        <v>69</v>
      </c>
      <c r="C7" s="120"/>
      <c r="D7" s="165"/>
      <c r="E7" s="165"/>
      <c r="F7" s="165"/>
      <c r="G7" s="165"/>
      <c r="H7" s="165"/>
      <c r="I7" s="165"/>
      <c r="J7" s="165"/>
      <c r="K7" s="165"/>
      <c r="L7" s="165"/>
      <c r="M7" s="165"/>
      <c r="N7" s="165"/>
      <c r="O7" s="165"/>
      <c r="P7" s="4"/>
    </row>
    <row r="8" spans="2:18" x14ac:dyDescent="0.3">
      <c r="P8" s="2"/>
      <c r="Q8" s="2"/>
      <c r="R8" s="2"/>
    </row>
    <row r="9" spans="2:18" x14ac:dyDescent="0.3">
      <c r="P9" s="2"/>
      <c r="Q9" s="2"/>
      <c r="R9" s="2"/>
    </row>
    <row r="10" spans="2:18" ht="15" customHeight="1" x14ac:dyDescent="0.25">
      <c r="B10" s="119" t="s">
        <v>7</v>
      </c>
      <c r="C10" s="119"/>
      <c r="D10" s="176" t="s">
        <v>49</v>
      </c>
      <c r="E10" s="176"/>
      <c r="F10" s="176"/>
      <c r="G10" s="176"/>
      <c r="H10" s="176"/>
      <c r="I10" s="176"/>
      <c r="J10" s="176"/>
      <c r="K10" s="176"/>
      <c r="L10" s="176"/>
      <c r="M10" s="176"/>
      <c r="N10" s="176"/>
      <c r="O10" s="176"/>
      <c r="P10" s="176"/>
    </row>
    <row r="11" spans="2:18" ht="15" customHeight="1" x14ac:dyDescent="0.25">
      <c r="B11" s="119"/>
      <c r="C11" s="119"/>
      <c r="D11" s="176"/>
      <c r="E11" s="176"/>
      <c r="F11" s="176"/>
      <c r="G11" s="176"/>
      <c r="H11" s="176"/>
      <c r="I11" s="176"/>
      <c r="J11" s="176"/>
      <c r="K11" s="176"/>
      <c r="L11" s="176"/>
      <c r="M11" s="176"/>
      <c r="N11" s="176"/>
      <c r="O11" s="176"/>
      <c r="P11" s="176"/>
    </row>
    <row r="12" spans="2:18" x14ac:dyDescent="0.3">
      <c r="B12" s="22"/>
      <c r="C12" s="22"/>
      <c r="D12" s="23"/>
      <c r="E12" s="23"/>
      <c r="F12" s="23"/>
      <c r="G12" s="23"/>
      <c r="H12" s="23"/>
      <c r="I12" s="23"/>
      <c r="J12" s="23"/>
      <c r="K12" s="23"/>
      <c r="L12" s="23"/>
      <c r="M12" s="23"/>
      <c r="N12" s="23"/>
      <c r="O12" s="23"/>
    </row>
    <row r="13" spans="2:18" ht="16.5" customHeight="1" x14ac:dyDescent="0.3">
      <c r="B13" s="175" t="s">
        <v>28</v>
      </c>
      <c r="C13" s="175"/>
      <c r="D13" s="175" t="s">
        <v>29</v>
      </c>
      <c r="E13" s="175"/>
      <c r="F13" s="175"/>
      <c r="G13" s="175"/>
      <c r="H13" s="175"/>
      <c r="I13" s="175"/>
      <c r="J13" s="51"/>
      <c r="K13" s="51"/>
      <c r="L13" s="51"/>
      <c r="M13" s="51"/>
      <c r="N13" s="51"/>
      <c r="O13" s="33" t="s">
        <v>30</v>
      </c>
      <c r="P13" s="33" t="s">
        <v>66</v>
      </c>
    </row>
    <row r="14" spans="2:18" x14ac:dyDescent="0.3">
      <c r="D14" s="20" t="s">
        <v>67</v>
      </c>
      <c r="E14" s="20" t="s">
        <v>32</v>
      </c>
      <c r="F14" s="20" t="s">
        <v>31</v>
      </c>
      <c r="G14" s="20" t="s">
        <v>32</v>
      </c>
      <c r="H14" s="20" t="s">
        <v>32</v>
      </c>
      <c r="I14" s="20" t="s">
        <v>31</v>
      </c>
      <c r="J14" s="20" t="s">
        <v>31</v>
      </c>
      <c r="K14" s="20" t="s">
        <v>31</v>
      </c>
      <c r="L14" s="20" t="s">
        <v>31</v>
      </c>
      <c r="M14" s="20" t="s">
        <v>31</v>
      </c>
      <c r="N14" s="20" t="s">
        <v>31</v>
      </c>
      <c r="O14" s="20"/>
    </row>
    <row r="15" spans="2:18" x14ac:dyDescent="0.3">
      <c r="B15" s="174" t="s">
        <v>100</v>
      </c>
      <c r="C15" s="167"/>
      <c r="D15" s="21"/>
      <c r="E15" s="21"/>
      <c r="F15" s="21"/>
      <c r="G15" s="21"/>
      <c r="H15" s="21"/>
      <c r="I15" s="21"/>
      <c r="J15" s="21"/>
      <c r="K15" s="21"/>
      <c r="L15" s="21"/>
      <c r="M15" s="21"/>
      <c r="N15" s="21"/>
      <c r="O15" s="32">
        <f>SUM(D15:I15)</f>
        <v>0</v>
      </c>
      <c r="P15" s="32" t="str">
        <f>IFERROR(AVERAGE(D15:I15), "-")</f>
        <v>-</v>
      </c>
    </row>
    <row r="16" spans="2:18" x14ac:dyDescent="0.3">
      <c r="B16" s="174" t="s">
        <v>101</v>
      </c>
      <c r="C16" s="167"/>
      <c r="D16" s="21"/>
      <c r="E16" s="21"/>
      <c r="F16" s="21"/>
      <c r="G16" s="21"/>
      <c r="H16" s="21"/>
      <c r="I16" s="21"/>
      <c r="J16" s="21"/>
      <c r="K16" s="21"/>
      <c r="L16" s="21"/>
      <c r="M16" s="21"/>
      <c r="N16" s="21"/>
      <c r="O16" s="32">
        <f t="shared" ref="O16:O18" si="0">SUM(D16:I16)</f>
        <v>0</v>
      </c>
      <c r="P16" s="32" t="str">
        <f t="shared" ref="P16:P18" si="1">IFERROR(AVERAGE(D16:I16), "-")</f>
        <v>-</v>
      </c>
    </row>
    <row r="17" spans="2:17" x14ac:dyDescent="0.3">
      <c r="B17" s="167" t="s">
        <v>102</v>
      </c>
      <c r="C17" s="167"/>
      <c r="D17" s="21"/>
      <c r="E17" s="21"/>
      <c r="F17" s="21"/>
      <c r="G17" s="21"/>
      <c r="H17" s="21"/>
      <c r="I17" s="21"/>
      <c r="J17" s="21"/>
      <c r="K17" s="21"/>
      <c r="L17" s="21"/>
      <c r="M17" s="21"/>
      <c r="N17" s="21"/>
      <c r="O17" s="32">
        <f t="shared" si="0"/>
        <v>0</v>
      </c>
      <c r="P17" s="32" t="str">
        <f t="shared" si="1"/>
        <v>-</v>
      </c>
    </row>
    <row r="18" spans="2:17" x14ac:dyDescent="0.3">
      <c r="B18" s="167" t="s">
        <v>103</v>
      </c>
      <c r="C18" s="167"/>
      <c r="D18" s="21"/>
      <c r="E18" s="21"/>
      <c r="F18" s="21"/>
      <c r="G18" s="21"/>
      <c r="H18" s="21"/>
      <c r="I18" s="21"/>
      <c r="J18" s="21"/>
      <c r="K18" s="21"/>
      <c r="L18" s="21"/>
      <c r="M18" s="21"/>
      <c r="N18" s="21"/>
      <c r="O18" s="32">
        <f t="shared" si="0"/>
        <v>0</v>
      </c>
      <c r="P18" s="32" t="str">
        <f t="shared" si="1"/>
        <v>-</v>
      </c>
    </row>
    <row r="19" spans="2:17" x14ac:dyDescent="0.3">
      <c r="B19" s="166" t="s">
        <v>30</v>
      </c>
      <c r="C19" s="166"/>
      <c r="D19" s="32">
        <f>SUM(D15:D18)</f>
        <v>0</v>
      </c>
      <c r="E19" s="32">
        <f t="shared" ref="E19:N19" si="2">SUM(E15:E18)</f>
        <v>0</v>
      </c>
      <c r="F19" s="32">
        <f t="shared" si="2"/>
        <v>0</v>
      </c>
      <c r="G19" s="32">
        <f t="shared" si="2"/>
        <v>0</v>
      </c>
      <c r="H19" s="32">
        <f t="shared" si="2"/>
        <v>0</v>
      </c>
      <c r="I19" s="32">
        <f t="shared" si="2"/>
        <v>0</v>
      </c>
      <c r="J19" s="32">
        <f t="shared" si="2"/>
        <v>0</v>
      </c>
      <c r="K19" s="32">
        <f t="shared" si="2"/>
        <v>0</v>
      </c>
      <c r="L19" s="32">
        <f t="shared" si="2"/>
        <v>0</v>
      </c>
      <c r="M19" s="32">
        <f t="shared" si="2"/>
        <v>0</v>
      </c>
      <c r="N19" s="32">
        <f t="shared" si="2"/>
        <v>0</v>
      </c>
      <c r="O19" s="4"/>
    </row>
    <row r="20" spans="2:17" s="2" customFormat="1" x14ac:dyDescent="0.3">
      <c r="B20" s="166" t="s">
        <v>66</v>
      </c>
      <c r="C20" s="166"/>
      <c r="D20" s="32" t="str">
        <f>IFERROR(AVERAGE(D15:D18), "-")</f>
        <v>-</v>
      </c>
      <c r="E20" s="32" t="str">
        <f t="shared" ref="E20:N20" si="3">IFERROR(AVERAGE(E15:E18), "-")</f>
        <v>-</v>
      </c>
      <c r="F20" s="32" t="str">
        <f t="shared" si="3"/>
        <v>-</v>
      </c>
      <c r="G20" s="32" t="str">
        <f t="shared" si="3"/>
        <v>-</v>
      </c>
      <c r="H20" s="32" t="str">
        <f t="shared" si="3"/>
        <v>-</v>
      </c>
      <c r="I20" s="32" t="str">
        <f t="shared" si="3"/>
        <v>-</v>
      </c>
      <c r="J20" s="32" t="str">
        <f t="shared" si="3"/>
        <v>-</v>
      </c>
      <c r="K20" s="32" t="str">
        <f t="shared" si="3"/>
        <v>-</v>
      </c>
      <c r="L20" s="32" t="str">
        <f t="shared" si="3"/>
        <v>-</v>
      </c>
      <c r="M20" s="32" t="str">
        <f t="shared" si="3"/>
        <v>-</v>
      </c>
      <c r="N20" s="32" t="str">
        <f t="shared" si="3"/>
        <v>-</v>
      </c>
      <c r="O20"/>
      <c r="P20"/>
      <c r="Q20"/>
    </row>
    <row r="21" spans="2:17" s="2" customFormat="1" ht="26.25" customHeight="1" x14ac:dyDescent="0.3">
      <c r="B21"/>
      <c r="C21"/>
      <c r="D21"/>
      <c r="E21"/>
      <c r="F21"/>
      <c r="G21"/>
      <c r="H21"/>
      <c r="I21"/>
      <c r="J21"/>
      <c r="K21"/>
      <c r="L21"/>
      <c r="M21"/>
      <c r="N21"/>
      <c r="O21"/>
      <c r="P21"/>
      <c r="Q21"/>
    </row>
    <row r="22" spans="2:17" s="2" customFormat="1" x14ac:dyDescent="0.3">
      <c r="B22"/>
      <c r="C22"/>
      <c r="D22"/>
      <c r="E22"/>
      <c r="F22"/>
      <c r="G22"/>
      <c r="H22"/>
      <c r="I22"/>
      <c r="J22"/>
      <c r="K22"/>
      <c r="L22"/>
      <c r="M22"/>
      <c r="N22"/>
      <c r="O22"/>
      <c r="P22"/>
      <c r="Q22"/>
    </row>
    <row r="23" spans="2:17" s="2" customFormat="1" ht="15" customHeight="1" x14ac:dyDescent="0.3">
      <c r="B23" s="137" t="s">
        <v>11</v>
      </c>
      <c r="C23" s="137"/>
      <c r="D23" s="137"/>
      <c r="E23" s="137"/>
      <c r="F23" s="137"/>
      <c r="G23" s="137"/>
      <c r="H23" s="137"/>
      <c r="I23" s="137"/>
      <c r="J23" s="137"/>
      <c r="K23" s="137"/>
      <c r="L23" s="137"/>
      <c r="M23" s="137"/>
      <c r="N23" s="137"/>
      <c r="O23" s="137"/>
      <c r="P23" s="137"/>
      <c r="Q23"/>
    </row>
    <row r="24" spans="2:17" s="2" customFormat="1" ht="63.75" customHeight="1" x14ac:dyDescent="0.3">
      <c r="B24" s="65"/>
      <c r="C24" s="66"/>
      <c r="D24" s="66"/>
      <c r="E24" s="66"/>
      <c r="F24" s="66"/>
      <c r="G24" s="66"/>
      <c r="H24" s="66"/>
      <c r="I24" s="66"/>
      <c r="J24" s="66"/>
      <c r="K24" s="66"/>
      <c r="L24" s="66"/>
      <c r="M24" s="66"/>
      <c r="N24" s="66"/>
      <c r="O24" s="66"/>
      <c r="P24" s="67"/>
      <c r="Q24"/>
    </row>
    <row r="25" spans="2:17" s="2" customFormat="1" ht="26.25" customHeight="1" x14ac:dyDescent="0.3">
      <c r="P25"/>
      <c r="Q25"/>
    </row>
    <row r="26" spans="2:17" s="2" customFormat="1" x14ac:dyDescent="0.3">
      <c r="P26"/>
      <c r="Q26"/>
    </row>
    <row r="27" spans="2:17" s="2" customFormat="1" ht="26.25" customHeight="1" x14ac:dyDescent="0.3">
      <c r="B27"/>
      <c r="C27"/>
      <c r="D27"/>
      <c r="E27"/>
      <c r="F27"/>
      <c r="G27"/>
      <c r="H27"/>
      <c r="I27"/>
      <c r="J27"/>
      <c r="K27"/>
      <c r="L27"/>
      <c r="M27"/>
      <c r="N27"/>
      <c r="O27"/>
      <c r="P27"/>
      <c r="Q27"/>
    </row>
    <row r="28" spans="2:17" s="2" customFormat="1" ht="72.75" customHeight="1" x14ac:dyDescent="0.3">
      <c r="B28"/>
      <c r="C28"/>
      <c r="D28"/>
      <c r="E28"/>
      <c r="F28"/>
      <c r="G28"/>
      <c r="H28"/>
      <c r="I28"/>
      <c r="J28"/>
      <c r="K28"/>
      <c r="L28"/>
      <c r="M28"/>
      <c r="N28"/>
      <c r="O28"/>
      <c r="P28"/>
      <c r="Q28"/>
    </row>
    <row r="29" spans="2:17" s="2" customFormat="1" ht="26.25" customHeight="1" x14ac:dyDescent="0.3">
      <c r="B29"/>
      <c r="C29"/>
      <c r="D29"/>
      <c r="E29"/>
      <c r="F29"/>
      <c r="G29"/>
      <c r="H29"/>
      <c r="I29"/>
      <c r="J29"/>
      <c r="K29"/>
      <c r="L29"/>
      <c r="M29"/>
      <c r="N29"/>
      <c r="O29"/>
      <c r="P29"/>
      <c r="Q29"/>
    </row>
    <row r="30" spans="2:17" s="2" customFormat="1" ht="72.75" customHeight="1" x14ac:dyDescent="0.3">
      <c r="B30"/>
      <c r="C30"/>
      <c r="D30"/>
      <c r="E30"/>
      <c r="F30"/>
      <c r="G30"/>
      <c r="H30"/>
      <c r="I30"/>
      <c r="J30"/>
      <c r="K30"/>
      <c r="L30"/>
      <c r="M30"/>
      <c r="N30"/>
      <c r="O30"/>
      <c r="P30"/>
      <c r="Q30"/>
    </row>
    <row r="31" spans="2:17" s="2" customFormat="1" ht="26.25" customHeight="1" x14ac:dyDescent="0.3">
      <c r="B31"/>
      <c r="C31"/>
      <c r="D31"/>
      <c r="E31"/>
      <c r="F31"/>
      <c r="G31"/>
      <c r="H31"/>
      <c r="I31"/>
      <c r="J31"/>
      <c r="K31"/>
      <c r="L31"/>
      <c r="M31"/>
      <c r="N31"/>
      <c r="O31"/>
      <c r="P31"/>
      <c r="Q31"/>
    </row>
    <row r="32" spans="2:17" s="2" customFormat="1" ht="72.75" customHeight="1" x14ac:dyDescent="0.3">
      <c r="B32"/>
      <c r="C32"/>
      <c r="D32"/>
      <c r="E32"/>
      <c r="F32"/>
      <c r="G32"/>
      <c r="H32"/>
      <c r="I32"/>
      <c r="J32"/>
      <c r="K32"/>
      <c r="L32"/>
      <c r="M32"/>
      <c r="N32"/>
      <c r="O32"/>
      <c r="P32"/>
      <c r="Q32"/>
    </row>
    <row r="33" spans="2:17" s="2" customFormat="1" ht="26.25" customHeight="1" x14ac:dyDescent="0.3">
      <c r="B33"/>
      <c r="C33"/>
      <c r="D33"/>
      <c r="E33"/>
      <c r="F33"/>
      <c r="G33"/>
      <c r="H33"/>
      <c r="I33"/>
      <c r="J33"/>
      <c r="K33"/>
      <c r="L33"/>
      <c r="M33"/>
      <c r="N33"/>
      <c r="O33"/>
      <c r="P33"/>
      <c r="Q33"/>
    </row>
    <row r="34" spans="2:17" s="2" customFormat="1" ht="72.75" customHeight="1" x14ac:dyDescent="0.3">
      <c r="B34"/>
      <c r="C34"/>
      <c r="D34"/>
      <c r="E34"/>
      <c r="F34"/>
      <c r="G34"/>
      <c r="H34"/>
      <c r="I34"/>
      <c r="J34"/>
      <c r="K34"/>
      <c r="L34"/>
      <c r="M34"/>
      <c r="N34"/>
      <c r="O34"/>
      <c r="P34"/>
      <c r="Q34"/>
    </row>
    <row r="35" spans="2:17" s="2" customFormat="1" ht="26.25" customHeight="1" x14ac:dyDescent="0.3">
      <c r="B35"/>
      <c r="C35"/>
      <c r="D35"/>
      <c r="E35"/>
      <c r="F35"/>
      <c r="G35"/>
      <c r="H35"/>
      <c r="I35"/>
      <c r="J35"/>
      <c r="K35"/>
      <c r="L35"/>
      <c r="M35"/>
      <c r="N35"/>
      <c r="O35"/>
      <c r="P35" s="47"/>
      <c r="Q35"/>
    </row>
    <row r="36" spans="2:17" ht="60" customHeight="1" x14ac:dyDescent="0.25">
      <c r="B36"/>
      <c r="C36"/>
      <c r="D36"/>
      <c r="E36"/>
      <c r="F36"/>
      <c r="G36"/>
      <c r="H36"/>
      <c r="I36"/>
      <c r="J36"/>
      <c r="K36"/>
      <c r="L36"/>
      <c r="M36"/>
      <c r="N36"/>
      <c r="O36"/>
    </row>
    <row r="37" spans="2:17" ht="16.5" customHeight="1" x14ac:dyDescent="0.25">
      <c r="B37"/>
      <c r="C37"/>
      <c r="D37"/>
      <c r="E37"/>
      <c r="F37"/>
      <c r="G37"/>
      <c r="H37"/>
      <c r="I37"/>
      <c r="J37"/>
      <c r="K37"/>
      <c r="L37"/>
      <c r="M37"/>
      <c r="N37"/>
      <c r="O37"/>
    </row>
    <row r="38" spans="2:17" ht="16.5" customHeight="1" x14ac:dyDescent="0.25">
      <c r="B38"/>
      <c r="C38"/>
      <c r="D38"/>
      <c r="E38"/>
      <c r="F38"/>
      <c r="G38"/>
      <c r="H38"/>
      <c r="I38"/>
      <c r="J38"/>
      <c r="K38"/>
      <c r="L38"/>
      <c r="M38"/>
      <c r="N38"/>
      <c r="O38"/>
    </row>
    <row r="39" spans="2:17" ht="39" customHeight="1" x14ac:dyDescent="0.25">
      <c r="B39"/>
      <c r="C39"/>
      <c r="D39"/>
      <c r="E39"/>
      <c r="F39"/>
      <c r="G39"/>
      <c r="H39"/>
      <c r="I39"/>
      <c r="J39"/>
      <c r="K39"/>
      <c r="L39"/>
      <c r="M39"/>
      <c r="N39"/>
      <c r="O39"/>
    </row>
    <row r="40" spans="2:17" ht="79.5" customHeight="1" x14ac:dyDescent="0.25">
      <c r="B40"/>
      <c r="C40"/>
      <c r="D40"/>
      <c r="E40"/>
      <c r="F40"/>
      <c r="G40"/>
      <c r="H40"/>
      <c r="I40"/>
      <c r="J40"/>
      <c r="K40"/>
      <c r="L40"/>
      <c r="M40"/>
      <c r="N40"/>
      <c r="O40"/>
    </row>
    <row r="41" spans="2:17" s="2" customFormat="1" ht="56.25" customHeight="1" x14ac:dyDescent="0.3">
      <c r="B41"/>
      <c r="C41"/>
      <c r="D41"/>
      <c r="E41"/>
      <c r="F41"/>
      <c r="G41"/>
      <c r="H41"/>
      <c r="I41"/>
      <c r="J41"/>
      <c r="K41"/>
      <c r="L41"/>
      <c r="M41"/>
      <c r="N41"/>
      <c r="O41"/>
      <c r="P41"/>
      <c r="Q41"/>
    </row>
  </sheetData>
  <protectedRanges>
    <protectedRange algorithmName="SHA-512" hashValue="iO5R5InptVXcLlK/ZVsdNmjqLnuNpcRldXfPOZ3mSxO0GJ8t8L5Ce3U3TRFhImG35QUKucmteuui5zvQ9F/Lbg==" saltValue="9Pq6NtNz4/AguwJOfON2lw==" spinCount="100000" sqref="B27:O41 A1:XFD1 B12:C13 P10:XFD39 A10:A39 B15:C19 D12:O19 B20:O22" name="Rango1"/>
    <protectedRange algorithmName="SHA-512" hashValue="iO5R5InptVXcLlK/ZVsdNmjqLnuNpcRldXfPOZ3mSxO0GJ8t8L5Ce3U3TRFhImG35QUKucmteuui5zvQ9F/Lbg==" saltValue="9Pq6NtNz4/AguwJOfON2lw==" spinCount="100000" sqref="B23:O24" name="Rango1_1"/>
    <protectedRange algorithmName="SHA-512" hashValue="iO5R5InptVXcLlK/ZVsdNmjqLnuNpcRldXfPOZ3mSxO0GJ8t8L5Ce3U3TRFhImG35QUKucmteuui5zvQ9F/Lbg==" saltValue="9Pq6NtNz4/AguwJOfON2lw==" spinCount="100000" sqref="P2:XFD4 A2:A4 A8:XFD9" name="Rango1_2"/>
    <protectedRange algorithmName="SHA-512" hashValue="iO5R5InptVXcLlK/ZVsdNmjqLnuNpcRldXfPOZ3mSxO0GJ8t8L5Ce3U3TRFhImG35QUKucmteuui5zvQ9F/Lbg==" saltValue="9Pq6NtNz4/AguwJOfON2lw==" spinCount="100000" sqref="O2:O4 B4:D4 B2:H3" name="Rango1_2_1"/>
    <protectedRange algorithmName="SHA-512" hashValue="iO5R5InptVXcLlK/ZVsdNmjqLnuNpcRldXfPOZ3mSxO0GJ8t8L5Ce3U3TRFhImG35QUKucmteuui5zvQ9F/Lbg==" saltValue="9Pq6NtNz4/AguwJOfON2lw==" spinCount="100000" sqref="A5:XFD7" name="Rango1_4"/>
    <protectedRange algorithmName="SHA-512" hashValue="iO5R5InptVXcLlK/ZVsdNmjqLnuNpcRldXfPOZ3mSxO0GJ8t8L5Ce3U3TRFhImG35QUKucmteuui5zvQ9F/Lbg==" saltValue="9Pq6NtNz4/AguwJOfON2lw==" spinCount="100000" sqref="B10:O11" name="Rango1_3"/>
  </protectedRanges>
  <mergeCells count="22">
    <mergeCell ref="B23:P23"/>
    <mergeCell ref="B19:C19"/>
    <mergeCell ref="B17:C17"/>
    <mergeCell ref="B18:C18"/>
    <mergeCell ref="O2:P2"/>
    <mergeCell ref="O3:P3"/>
    <mergeCell ref="O4:P4"/>
    <mergeCell ref="B20:C20"/>
    <mergeCell ref="B16:C16"/>
    <mergeCell ref="B13:C13"/>
    <mergeCell ref="D13:I13"/>
    <mergeCell ref="B15:C15"/>
    <mergeCell ref="B10:C11"/>
    <mergeCell ref="B2:C4"/>
    <mergeCell ref="D10:P11"/>
    <mergeCell ref="D2:N4"/>
    <mergeCell ref="B5:C5"/>
    <mergeCell ref="D5:O5"/>
    <mergeCell ref="B6:C6"/>
    <mergeCell ref="D6:O6"/>
    <mergeCell ref="B7:C7"/>
    <mergeCell ref="D7:O7"/>
  </mergeCells>
  <phoneticPr fontId="8" type="noConversion"/>
  <pageMargins left="0.7" right="0.7" top="0.75" bottom="0.75" header="0.3" footer="0.3"/>
  <pageSetup scale="38" orientation="portrait" r:id="rId1"/>
  <headerFooter>
    <oddFooter>&amp;R&amp;"Calibri,Normal"&amp;K000000Página 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Presentación</vt:lpstr>
      <vt:lpstr>Instrucciones</vt:lpstr>
      <vt:lpstr>Etapa 1</vt:lpstr>
      <vt:lpstr>Etapa 2</vt:lpstr>
      <vt:lpstr>Etapa 3</vt:lpstr>
      <vt:lpstr>'Etapa 1'!Área_de_impresión</vt:lpstr>
      <vt:lpstr>'Etapa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PAULA VELILLA</cp:lastModifiedBy>
  <dcterms:created xsi:type="dcterms:W3CDTF">2022-05-15T20:18:18Z</dcterms:created>
  <dcterms:modified xsi:type="dcterms:W3CDTF">2023-06-20T19:02:55Z</dcterms:modified>
</cp:coreProperties>
</file>