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UDITORIA INTERNA GD 2024\PINAR\"/>
    </mc:Choice>
  </mc:AlternateContent>
  <xr:revisionPtr revIDLastSave="19" documentId="13_ncr:1_{7BFDF838-2DB1-49EF-96AA-2F5459F50862}" xr6:coauthVersionLast="47" xr6:coauthVersionMax="47" xr10:uidLastSave="{4A5A4F51-3084-413C-B011-FE5FB733136C}"/>
  <bookViews>
    <workbookView xWindow="-120" yWindow="-120" windowWidth="20730" windowHeight="11040" xr2:uid="{55E306B2-C6C3-E849-A627-67FFCFC5D659}"/>
  </bookViews>
  <sheets>
    <sheet name="1. PINA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1" l="1"/>
  <c r="U12" i="1"/>
  <c r="M15" i="1"/>
  <c r="S15" i="1"/>
  <c r="Q15" i="1"/>
  <c r="O15" i="1"/>
  <c r="U7" i="1"/>
  <c r="U8" i="1"/>
  <c r="U13" i="1"/>
  <c r="U14" i="1"/>
  <c r="U5" i="1"/>
  <c r="U17" i="1" l="1"/>
  <c r="U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tc={5DB2C7D6-4C66-4522-8DB2-491CD47E4258}</author>
  </authors>
  <commentList>
    <comment ref="I6" authorId="0" shapeId="0" xr:uid="{5DB2C7D6-4C66-4522-8DB2-491CD47E425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Confirmar el indicador. </t>
      </text>
    </comment>
  </commentList>
</comments>
</file>

<file path=xl/sharedStrings.xml><?xml version="1.0" encoding="utf-8"?>
<sst xmlns="http://schemas.openxmlformats.org/spreadsheetml/2006/main" count="74" uniqueCount="63">
  <si>
    <r>
      <rPr>
        <b/>
        <sz val="18"/>
        <color theme="8" tint="-0.499984740745262"/>
        <rFont val="Arial Narrow"/>
        <family val="2"/>
      </rPr>
      <t>ESTABLECIMIENTO PUBLICO AMBIENTAL EPA CARTAGENA</t>
    </r>
    <r>
      <rPr>
        <b/>
        <sz val="12"/>
        <color theme="8" tint="-0.499984740745262"/>
        <rFont val="Arial Narrow"/>
        <family val="2"/>
      </rPr>
      <t xml:space="preserve">
</t>
    </r>
    <r>
      <rPr>
        <sz val="14"/>
        <color theme="8" tint="-0.499984740745262"/>
        <rFont val="Arial Narrow"/>
        <family val="2"/>
      </rPr>
      <t xml:space="preserve">Matriz para la recolección de información sobre el avance de los Planes Institucionales </t>
    </r>
  </si>
  <si>
    <t>INFORMACIÓN INSTITUCIONAL</t>
  </si>
  <si>
    <t>INFORMACIÓN ESTRATÉGICA</t>
  </si>
  <si>
    <t>INFORMACIÓN DE SEGUIMIENTO</t>
  </si>
  <si>
    <t>DEPENDENCIA</t>
  </si>
  <si>
    <t>RESPONSABLE</t>
  </si>
  <si>
    <t>LIDER DE LA POLITICA</t>
  </si>
  <si>
    <t xml:space="preserve">DIMENSIÓN </t>
  </si>
  <si>
    <t xml:space="preserve">POLÍTICA DE GESTIÓN </t>
  </si>
  <si>
    <t>PLAN ESTRATÉGICO</t>
  </si>
  <si>
    <t>ACTIVIDADES ESTRATÉGICAS</t>
  </si>
  <si>
    <t xml:space="preserve">INDICADOR </t>
  </si>
  <si>
    <t>META / PRODUCTO</t>
  </si>
  <si>
    <t>PLAN DE ACCIÓN</t>
  </si>
  <si>
    <t>PORCENTAGE DE AVANCE</t>
  </si>
  <si>
    <t>PROYECTOS</t>
  </si>
  <si>
    <t>ACTIVIDADES</t>
  </si>
  <si>
    <t>FECHA DE INICIO</t>
  </si>
  <si>
    <t>FECHA DE FIN</t>
  </si>
  <si>
    <r>
      <t xml:space="preserve">1ER REPORTE 
</t>
    </r>
    <r>
      <rPr>
        <sz val="12"/>
        <color theme="1"/>
        <rFont val="Arial Narrow"/>
        <family val="2"/>
      </rPr>
      <t>(30 Abril)</t>
    </r>
  </si>
  <si>
    <t xml:space="preserve">OBERVACIONES </t>
  </si>
  <si>
    <r>
      <rPr>
        <b/>
        <sz val="12"/>
        <color rgb="FF000000"/>
        <rFont val="Arial Narrow"/>
      </rPr>
      <t xml:space="preserve">2DO REPORTE 
</t>
    </r>
    <r>
      <rPr>
        <sz val="12"/>
        <color rgb="FF000000"/>
        <rFont val="Arial Narrow"/>
      </rPr>
      <t>(30 Junio)</t>
    </r>
  </si>
  <si>
    <r>
      <rPr>
        <b/>
        <sz val="12"/>
        <color rgb="FF000000"/>
        <rFont val="Arial Narrow"/>
      </rPr>
      <t xml:space="preserve">3ER REPORTE 
</t>
    </r>
    <r>
      <rPr>
        <sz val="12"/>
        <color rgb="FF000000"/>
        <rFont val="Arial Narrow"/>
      </rPr>
      <t>(30 Septiembre)</t>
    </r>
  </si>
  <si>
    <r>
      <rPr>
        <b/>
        <sz val="12"/>
        <color rgb="FF000000"/>
        <rFont val="Arial Narrow"/>
      </rPr>
      <t xml:space="preserve">4TO REPORTE 
</t>
    </r>
    <r>
      <rPr>
        <sz val="12"/>
        <color rgb="FF000000"/>
        <rFont val="Arial Narrow"/>
      </rPr>
      <t>(30 Diciembre)</t>
    </r>
  </si>
  <si>
    <t xml:space="preserve">Subdirección Administrativa y Financiera </t>
  </si>
  <si>
    <t>Sandra de la Rosa</t>
  </si>
  <si>
    <t>Yasel Torres</t>
  </si>
  <si>
    <t>Información y Comunicación</t>
  </si>
  <si>
    <t xml:space="preserve">Politica de Gestión documental </t>
  </si>
  <si>
    <t xml:space="preserve">El Plan Institucional de Archivos – PINAR </t>
  </si>
  <si>
    <t>La entidad no cuenta con un Sistema de Gestión Electrónica de Documentos- SGED</t>
  </si>
  <si>
    <t>Definición de alcance, objetivos y responsabilidades</t>
  </si>
  <si>
    <t>Avances en la implementación del SGED/ SGED Implementado</t>
  </si>
  <si>
    <t>Administrar conforme a la normatividad archivistica vigente del Archivo General de la Nación, los expedientes generados en el EPA y ponerlos a disposición de los grupos de interés.</t>
  </si>
  <si>
    <t>Definidos en el PINAR 2024</t>
  </si>
  <si>
    <t>Sistema Integrado de Conservación- SIC Desactualizado.</t>
  </si>
  <si>
    <t>Actualizar el Sistema Integrado de Conservación- SIC</t>
  </si>
  <si>
    <t>SIC actualizado</t>
  </si>
  <si>
    <t>31/12/2024</t>
  </si>
  <si>
    <t>Debilidades en elacceso a la información (Capacitación en buen uso de las herramientas tecnológicas destinadas a la administración de la información institucional).</t>
  </si>
  <si>
    <t>Realizar capacitación en temas relacionados al buen uso de herramientas tecnológicas destinadas a la administración de la información.</t>
  </si>
  <si>
    <t>Capacitación realizada</t>
  </si>
  <si>
    <t>Capacitación realizada el 29 de octubre de 2024</t>
  </si>
  <si>
    <t>Falta aplicar las Tablas de Retención Documental- TRD</t>
  </si>
  <si>
    <t>Socialización de TRD a funcionarios y personal que tenga injerencia en la producción de documentos</t>
  </si>
  <si>
    <t>Implementación de las TRD</t>
  </si>
  <si>
    <t>Se adjunta registro fotográfioc de la socialización</t>
  </si>
  <si>
    <t>En la jornada de inducción al personal de planta el 16 de octubre se realizó socialización general de los instrumentos archivistico de la entidad</t>
  </si>
  <si>
    <t>Publicar las TRD en la página web de la entidad.</t>
  </si>
  <si>
    <t xml:space="preserve">https://epacartagena.gov.co/web/tablas-de-retencion-documental/ </t>
  </si>
  <si>
    <t>Solicitar al AGN
Registro Único de
Series DocumentalesRUSD</t>
  </si>
  <si>
    <t>Se envió oficio</t>
  </si>
  <si>
    <t>Iniciar transferencias documentales primarias</t>
  </si>
  <si>
    <t>Se recibieron transferencias de la oficina de control interno, tesoreria y subdirección tecnica</t>
  </si>
  <si>
    <t>Se recibieron trasnferencias de la oficina de tesorería y Subdirección tecnica</t>
  </si>
  <si>
    <t>Inciar transferencias documentales secundarias</t>
  </si>
  <si>
    <t>Administrar conforme a la normatividad archivistica vigente, los expedientes generados de EPA y que se encuentran en su segunda etapa del ciclo vital, para ponerlos a disposición de los grupos de interés.</t>
  </si>
  <si>
    <t>El Programa de Gestión
Documental se
encuentra
Desactualizado.</t>
  </si>
  <si>
    <t>Actualizar Programa
de Gestión
Documental</t>
  </si>
  <si>
    <t>Programa de Gestión Documental Actualizado</t>
  </si>
  <si>
    <t>No se han elaborado Tablas de Valoración Documental- TVD Para el fondo acumulado.</t>
  </si>
  <si>
    <t>Elaborar TVD de
acuerdo a los
lineamientos
establecidos en el
Acuerdo 001 de 2029
emitido por AGN</t>
  </si>
  <si>
    <t>Tablas de valoración Docuemntal elaboradas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</si>
</sst>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8" tint="-0.499984740745262"/>
      <name val="Arial Narrow"/>
      <family val="2"/>
    </font>
    <font>
      <b/>
      <sz val="18"/>
      <color theme="8" tint="-0.499984740745262"/>
      <name val="Arial Narrow"/>
      <family val="2"/>
    </font>
    <font>
      <sz val="14"/>
      <color theme="8" tint="-0.499984740745262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Arial Narrow"/>
    </font>
    <font>
      <b/>
      <sz val="8"/>
      <color rgb="FF000000"/>
      <name val="Arial Narrow"/>
      <family val="2"/>
    </font>
    <font>
      <b/>
      <sz val="12"/>
      <color rgb="FF000000"/>
      <name val="Arial Narrow"/>
    </font>
    <font>
      <sz val="12"/>
      <color rgb="FF000000"/>
      <name val="Arial Narrow"/>
    </font>
    <font>
      <sz val="10"/>
      <color rgb="FF000000"/>
      <name val="Arial"/>
      <family val="2"/>
    </font>
    <font>
      <sz val="12"/>
      <color rgb="FFFF0000"/>
      <name val="Arial Narrow"/>
      <family val="2"/>
    </font>
    <font>
      <sz val="11"/>
      <color rgb="FF444444"/>
      <name val="Calibri"/>
      <family val="2"/>
      <charset val="1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7" fillId="4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9" fontId="2" fillId="0" borderId="16" xfId="1" applyFont="1" applyBorder="1" applyAlignment="1">
      <alignment horizontal="center" vertical="center" wrapText="1"/>
    </xf>
    <xf numFmtId="9" fontId="7" fillId="4" borderId="5" xfId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9" fontId="2" fillId="0" borderId="16" xfId="1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9" fontId="2" fillId="0" borderId="6" xfId="1" applyFont="1" applyBorder="1" applyAlignment="1">
      <alignment horizontal="center" vertical="center" wrapText="1"/>
    </xf>
    <xf numFmtId="9" fontId="12" fillId="0" borderId="16" xfId="5" applyNumberFormat="1" applyBorder="1" applyAlignment="1">
      <alignment vertical="center" wrapText="1"/>
    </xf>
    <xf numFmtId="0" fontId="17" fillId="7" borderId="19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9" fontId="2" fillId="0" borderId="13" xfId="1" applyFont="1" applyBorder="1" applyAlignment="1">
      <alignment horizontal="center" vertical="center" wrapText="1"/>
    </xf>
    <xf numFmtId="9" fontId="18" fillId="6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wrapText="1"/>
    </xf>
    <xf numFmtId="9" fontId="12" fillId="0" borderId="16" xfId="5" applyNumberForma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vertical="center" wrapText="1"/>
    </xf>
    <xf numFmtId="9" fontId="2" fillId="0" borderId="14" xfId="1" applyFont="1" applyBorder="1" applyAlignment="1">
      <alignment horizontal="center" vertical="center" wrapText="1"/>
    </xf>
    <xf numFmtId="9" fontId="2" fillId="0" borderId="12" xfId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9" fontId="12" fillId="0" borderId="16" xfId="4" applyNumberFormat="1" applyBorder="1" applyAlignment="1">
      <alignment horizontal="center" vertical="center" wrapText="1"/>
    </xf>
    <xf numFmtId="9" fontId="21" fillId="0" borderId="16" xfId="4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1" fillId="0" borderId="0" xfId="4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</cellXfs>
  <cellStyles count="6">
    <cellStyle name="Hipervínculo" xfId="4" builtinId="8"/>
    <cellStyle name="Hyperlink" xfId="5" xr:uid="{00000000-000B-0000-0000-000008000000}"/>
    <cellStyle name="Normal" xfId="0" builtinId="0"/>
    <cellStyle name="Normal 2 2" xfId="2" xr:uid="{B3332207-9FF9-C346-890E-B39A2854B87D}"/>
    <cellStyle name="Normal 4" xfId="3" xr:uid="{1EA24394-6E7E-B943-BFB8-0FFF180A8F2D}"/>
    <cellStyle name="Porcentaje" xfId="1" builtinId="5"/>
  </cellStyles>
  <dxfs count="0"/>
  <tableStyles count="0" defaultTableStyle="TableStyleMedium2" defaultPivotStyle="PivotStyleLight16"/>
  <colors>
    <mruColors>
      <color rgb="FFCB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laneacion Epa Cartagena" id="{88723294-7284-4E71-9EE5-8D50D09D6D32}" userId="S::planeacion@epacartagena.gov.co::8f6a555f-7941-4833-9ed1-f0d381c7220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6" dT="2022-06-08T20:14:28.21" personId="{88723294-7284-4E71-9EE5-8D50D09D6D32}" id="{5DB2C7D6-4C66-4522-8DB2-491CD47E4258}">
    <text xml:space="preserve">Confirmar el indicador.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epacartagena.gov.co/web/tablas-de-retencion-documental/" TargetMode="Externa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9249-43EE-ED42-9BA9-562B378E7FF3}">
  <dimension ref="A1:U17"/>
  <sheetViews>
    <sheetView tabSelected="1" zoomScale="57" workbookViewId="0">
      <pane xSplit="3" ySplit="1" topLeftCell="I2" activePane="bottomRight" state="frozen"/>
      <selection pane="bottomRight" activeCell="G17" sqref="G17"/>
      <selection pane="bottomLeft" activeCell="A4" sqref="A4"/>
      <selection pane="topRight" activeCell="D1" sqref="D1"/>
    </sheetView>
  </sheetViews>
  <sheetFormatPr defaultColWidth="10.875" defaultRowHeight="15.75"/>
  <cols>
    <col min="1" max="3" width="14.375" style="1" customWidth="1"/>
    <col min="4" max="4" width="18.625" style="1" customWidth="1"/>
    <col min="5" max="5" width="18.25" style="1" customWidth="1"/>
    <col min="6" max="6" width="19.875" style="1" customWidth="1"/>
    <col min="7" max="7" width="29" style="1" customWidth="1"/>
    <col min="8" max="8" width="28.375" style="1" customWidth="1"/>
    <col min="9" max="9" width="25.5" style="1" customWidth="1"/>
    <col min="10" max="10" width="21" style="1" customWidth="1"/>
    <col min="11" max="11" width="17.375" style="1" customWidth="1"/>
    <col min="12" max="12" width="23" style="1" customWidth="1"/>
    <col min="13" max="13" width="21.125" style="1" customWidth="1"/>
    <col min="14" max="14" width="26.375" style="1" customWidth="1"/>
    <col min="15" max="15" width="17.5" style="1" customWidth="1"/>
    <col min="16" max="16" width="19.25" style="1" customWidth="1"/>
    <col min="17" max="17" width="14.5" style="1" customWidth="1"/>
    <col min="18" max="18" width="19.375" style="1" customWidth="1"/>
    <col min="19" max="19" width="14.5" style="1" customWidth="1"/>
    <col min="20" max="20" width="19.375" style="1" customWidth="1"/>
    <col min="21" max="16384" width="10.875" style="1"/>
  </cols>
  <sheetData>
    <row r="1" spans="1:21" ht="63" customHeight="1">
      <c r="A1" s="52"/>
      <c r="B1" s="52"/>
      <c r="C1" s="53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2"/>
      <c r="S1" s="15"/>
      <c r="T1" s="15"/>
    </row>
    <row r="2" spans="1:21" ht="15.95" customHeight="1">
      <c r="A2" s="56" t="s">
        <v>1</v>
      </c>
      <c r="B2" s="56"/>
      <c r="C2" s="57"/>
      <c r="D2" s="63" t="s">
        <v>2</v>
      </c>
      <c r="E2" s="63"/>
      <c r="F2" s="63"/>
      <c r="G2" s="63"/>
      <c r="H2" s="63"/>
      <c r="I2" s="63"/>
      <c r="J2" s="64"/>
      <c r="K2" s="57" t="s">
        <v>3</v>
      </c>
      <c r="L2" s="66"/>
      <c r="M2" s="66"/>
      <c r="N2" s="66"/>
      <c r="O2" s="66"/>
      <c r="P2" s="66"/>
      <c r="Q2" s="66"/>
      <c r="R2" s="67"/>
      <c r="S2" s="16"/>
      <c r="T2" s="16"/>
    </row>
    <row r="3" spans="1:21" ht="15.95" customHeight="1">
      <c r="A3" s="60" t="s">
        <v>4</v>
      </c>
      <c r="B3" s="60" t="s">
        <v>5</v>
      </c>
      <c r="C3" s="58" t="s">
        <v>6</v>
      </c>
      <c r="D3" s="54" t="s">
        <v>7</v>
      </c>
      <c r="E3" s="54" t="s">
        <v>8</v>
      </c>
      <c r="F3" s="54" t="s">
        <v>9</v>
      </c>
      <c r="G3" s="58" t="s">
        <v>10</v>
      </c>
      <c r="H3" s="59"/>
      <c r="I3" s="54" t="s">
        <v>11</v>
      </c>
      <c r="J3" s="54" t="s">
        <v>12</v>
      </c>
      <c r="K3" s="58" t="s">
        <v>13</v>
      </c>
      <c r="L3" s="59"/>
      <c r="M3" s="58" t="s">
        <v>14</v>
      </c>
      <c r="N3" s="65"/>
      <c r="O3" s="65"/>
      <c r="P3" s="65"/>
      <c r="Q3" s="65"/>
      <c r="R3" s="59"/>
      <c r="S3" s="17"/>
      <c r="T3" s="17"/>
    </row>
    <row r="4" spans="1:21" ht="50.25">
      <c r="A4" s="60"/>
      <c r="B4" s="60"/>
      <c r="C4" s="58"/>
      <c r="D4" s="55"/>
      <c r="E4" s="55"/>
      <c r="F4" s="55"/>
      <c r="G4" s="4" t="s">
        <v>15</v>
      </c>
      <c r="H4" s="4" t="s">
        <v>16</v>
      </c>
      <c r="I4" s="55"/>
      <c r="J4" s="55"/>
      <c r="K4" s="4" t="s">
        <v>17</v>
      </c>
      <c r="L4" s="4" t="s">
        <v>18</v>
      </c>
      <c r="M4" s="4" t="s">
        <v>19</v>
      </c>
      <c r="N4" s="8" t="s">
        <v>20</v>
      </c>
      <c r="O4" s="14" t="s">
        <v>21</v>
      </c>
      <c r="P4" s="8" t="s">
        <v>20</v>
      </c>
      <c r="Q4" s="14" t="s">
        <v>22</v>
      </c>
      <c r="R4" s="8" t="s">
        <v>20</v>
      </c>
      <c r="S4" s="14" t="s">
        <v>23</v>
      </c>
      <c r="T4" s="8" t="s">
        <v>20</v>
      </c>
    </row>
    <row r="5" spans="1:21" ht="80.25" customHeight="1">
      <c r="A5" s="48" t="s">
        <v>24</v>
      </c>
      <c r="B5" s="48" t="s">
        <v>25</v>
      </c>
      <c r="C5" s="48" t="s">
        <v>26</v>
      </c>
      <c r="D5" s="48" t="s">
        <v>27</v>
      </c>
      <c r="E5" s="48" t="s">
        <v>28</v>
      </c>
      <c r="F5" s="48" t="s">
        <v>29</v>
      </c>
      <c r="G5" s="40" t="s">
        <v>30</v>
      </c>
      <c r="H5" s="5" t="s">
        <v>31</v>
      </c>
      <c r="I5" s="41" t="s">
        <v>32</v>
      </c>
      <c r="J5" s="42" t="s">
        <v>33</v>
      </c>
      <c r="K5" s="7">
        <v>45292</v>
      </c>
      <c r="L5" s="7">
        <v>46752</v>
      </c>
      <c r="M5" s="21">
        <v>1</v>
      </c>
      <c r="N5" s="7" t="s">
        <v>34</v>
      </c>
      <c r="O5" s="29">
        <v>0</v>
      </c>
      <c r="P5" s="18"/>
      <c r="Q5" s="34">
        <v>0</v>
      </c>
      <c r="R5" s="35"/>
      <c r="S5" s="25">
        <v>0</v>
      </c>
      <c r="T5" s="20"/>
      <c r="U5" s="6">
        <f>(M5+O5+Q5+S5)-1</f>
        <v>0</v>
      </c>
    </row>
    <row r="6" spans="1:21" ht="50.25">
      <c r="A6" s="48"/>
      <c r="B6" s="48"/>
      <c r="C6" s="48"/>
      <c r="D6" s="48"/>
      <c r="E6" s="48"/>
      <c r="F6" s="48"/>
      <c r="G6" s="31" t="s">
        <v>35</v>
      </c>
      <c r="H6" s="5" t="s">
        <v>36</v>
      </c>
      <c r="I6" s="23" t="s">
        <v>37</v>
      </c>
      <c r="J6" s="43"/>
      <c r="K6" s="7">
        <v>45292</v>
      </c>
      <c r="L6" s="2" t="s">
        <v>38</v>
      </c>
      <c r="M6" s="21">
        <v>0</v>
      </c>
      <c r="N6" s="28"/>
      <c r="O6" s="29">
        <v>0</v>
      </c>
      <c r="P6" s="22"/>
      <c r="Q6" s="25">
        <v>0</v>
      </c>
      <c r="R6" s="19"/>
      <c r="S6" s="9">
        <v>0</v>
      </c>
      <c r="T6" s="20"/>
      <c r="U6" s="6">
        <f t="shared" ref="U6:U15" si="0">(M6+O6+Q6+S6)-1</f>
        <v>-1</v>
      </c>
    </row>
    <row r="7" spans="1:21" ht="100.5">
      <c r="A7" s="48"/>
      <c r="B7" s="48"/>
      <c r="C7" s="48"/>
      <c r="D7" s="48"/>
      <c r="E7" s="48"/>
      <c r="F7" s="48"/>
      <c r="G7" s="31" t="s">
        <v>39</v>
      </c>
      <c r="H7" s="12" t="s">
        <v>40</v>
      </c>
      <c r="I7" s="32" t="s">
        <v>41</v>
      </c>
      <c r="J7" s="44"/>
      <c r="K7" s="7">
        <v>45292</v>
      </c>
      <c r="L7" s="2" t="s">
        <v>38</v>
      </c>
      <c r="M7" s="21">
        <v>0</v>
      </c>
      <c r="N7" s="9"/>
      <c r="O7" s="29">
        <v>0</v>
      </c>
      <c r="P7" s="18"/>
      <c r="Q7" s="25">
        <v>0</v>
      </c>
      <c r="R7" s="19"/>
      <c r="S7" s="9">
        <v>1</v>
      </c>
      <c r="T7" s="20" t="s">
        <v>42</v>
      </c>
      <c r="U7" s="6">
        <f t="shared" si="0"/>
        <v>0</v>
      </c>
    </row>
    <row r="8" spans="1:21" ht="126">
      <c r="A8" s="48"/>
      <c r="B8" s="48"/>
      <c r="C8" s="48"/>
      <c r="D8" s="48"/>
      <c r="E8" s="48"/>
      <c r="F8" s="48"/>
      <c r="G8" s="49" t="s">
        <v>43</v>
      </c>
      <c r="H8" s="12" t="s">
        <v>44</v>
      </c>
      <c r="I8" s="51" t="s">
        <v>45</v>
      </c>
      <c r="J8" s="45"/>
      <c r="K8" s="7">
        <v>45292</v>
      </c>
      <c r="L8" s="2" t="s">
        <v>38</v>
      </c>
      <c r="M8" s="21">
        <v>0.7</v>
      </c>
      <c r="N8" s="39" t="s">
        <v>46</v>
      </c>
      <c r="O8" s="29">
        <v>0</v>
      </c>
      <c r="P8" s="18"/>
      <c r="Q8" s="25">
        <v>0</v>
      </c>
      <c r="R8" s="19"/>
      <c r="S8" s="9">
        <v>0.3</v>
      </c>
      <c r="T8" s="20" t="s">
        <v>47</v>
      </c>
      <c r="U8" s="6">
        <f t="shared" si="0"/>
        <v>0</v>
      </c>
    </row>
    <row r="9" spans="1:21" ht="47.25">
      <c r="A9" s="48"/>
      <c r="B9" s="48"/>
      <c r="C9" s="48"/>
      <c r="D9" s="48"/>
      <c r="E9" s="48"/>
      <c r="F9" s="48"/>
      <c r="G9" s="43"/>
      <c r="H9" s="12" t="s">
        <v>48</v>
      </c>
      <c r="I9" s="51"/>
      <c r="J9" s="30"/>
      <c r="K9" s="7">
        <v>45292</v>
      </c>
      <c r="L9" s="2" t="s">
        <v>38</v>
      </c>
      <c r="M9" s="21">
        <v>1</v>
      </c>
      <c r="N9" s="36" t="s">
        <v>49</v>
      </c>
      <c r="O9" s="29"/>
      <c r="P9" s="18"/>
      <c r="Q9" s="25"/>
      <c r="R9" s="19"/>
      <c r="S9" s="9"/>
      <c r="T9" s="20"/>
      <c r="U9" s="6"/>
    </row>
    <row r="10" spans="1:21" ht="47.25">
      <c r="A10" s="48"/>
      <c r="B10" s="48"/>
      <c r="C10" s="48"/>
      <c r="D10" s="48"/>
      <c r="E10" s="48"/>
      <c r="F10" s="48"/>
      <c r="G10" s="43"/>
      <c r="H10" s="12" t="s">
        <v>50</v>
      </c>
      <c r="I10" s="51"/>
      <c r="J10" s="30"/>
      <c r="K10" s="7">
        <v>45292</v>
      </c>
      <c r="L10" s="2" t="s">
        <v>38</v>
      </c>
      <c r="M10" s="21">
        <v>1</v>
      </c>
      <c r="N10" s="37" t="s">
        <v>51</v>
      </c>
      <c r="O10" s="29"/>
      <c r="P10" s="18"/>
      <c r="Q10" s="25"/>
      <c r="R10" s="19"/>
      <c r="S10" s="9"/>
      <c r="T10" s="20"/>
      <c r="U10" s="6"/>
    </row>
    <row r="11" spans="1:21" ht="63">
      <c r="A11" s="48"/>
      <c r="B11" s="48"/>
      <c r="C11" s="48"/>
      <c r="D11" s="48"/>
      <c r="E11" s="48"/>
      <c r="F11" s="48"/>
      <c r="G11" s="43"/>
      <c r="H11" s="12" t="s">
        <v>52</v>
      </c>
      <c r="I11" s="51"/>
      <c r="J11" s="30"/>
      <c r="K11" s="7">
        <v>45292</v>
      </c>
      <c r="L11" s="2" t="s">
        <v>38</v>
      </c>
      <c r="M11" s="21">
        <v>0.4</v>
      </c>
      <c r="N11" s="9" t="s">
        <v>53</v>
      </c>
      <c r="O11" s="29">
        <v>0.4</v>
      </c>
      <c r="P11" s="18" t="s">
        <v>54</v>
      </c>
      <c r="Q11" s="25">
        <v>0</v>
      </c>
      <c r="R11" s="38"/>
      <c r="S11" s="9"/>
      <c r="T11" s="20"/>
      <c r="U11" s="6"/>
    </row>
    <row r="12" spans="1:21" ht="57" customHeight="1">
      <c r="A12" s="48"/>
      <c r="B12" s="48"/>
      <c r="C12" s="48"/>
      <c r="D12" s="48"/>
      <c r="E12" s="48"/>
      <c r="F12" s="48"/>
      <c r="G12" s="50"/>
      <c r="H12" s="12" t="s">
        <v>55</v>
      </c>
      <c r="I12" s="51"/>
      <c r="J12" s="46" t="s">
        <v>56</v>
      </c>
      <c r="K12" s="7">
        <v>45292</v>
      </c>
      <c r="L12" s="2" t="s">
        <v>38</v>
      </c>
      <c r="M12" s="21">
        <v>0</v>
      </c>
      <c r="N12" s="9"/>
      <c r="O12" s="29">
        <v>0</v>
      </c>
      <c r="P12" s="18"/>
      <c r="Q12" s="25">
        <v>0</v>
      </c>
      <c r="R12" s="19"/>
      <c r="S12" s="9">
        <v>0</v>
      </c>
      <c r="T12" s="20"/>
      <c r="U12" s="6">
        <f t="shared" si="0"/>
        <v>-1</v>
      </c>
    </row>
    <row r="13" spans="1:21" ht="63">
      <c r="A13" s="48"/>
      <c r="B13" s="48"/>
      <c r="C13" s="48"/>
      <c r="D13" s="48"/>
      <c r="E13" s="48"/>
      <c r="F13" s="48"/>
      <c r="G13" s="11" t="s">
        <v>57</v>
      </c>
      <c r="H13" s="12" t="s">
        <v>58</v>
      </c>
      <c r="I13" s="24" t="s">
        <v>59</v>
      </c>
      <c r="J13" s="47"/>
      <c r="K13" s="7">
        <v>45292</v>
      </c>
      <c r="L13" s="2" t="s">
        <v>38</v>
      </c>
      <c r="M13" s="21">
        <v>0</v>
      </c>
      <c r="N13" s="9"/>
      <c r="O13" s="29">
        <v>0</v>
      </c>
      <c r="P13" s="18"/>
      <c r="Q13" s="25">
        <v>0</v>
      </c>
      <c r="R13" s="19"/>
      <c r="S13" s="9">
        <v>0</v>
      </c>
      <c r="T13" s="20"/>
      <c r="U13" s="6">
        <f t="shared" si="0"/>
        <v>-1</v>
      </c>
    </row>
    <row r="14" spans="1:21" ht="100.5">
      <c r="A14" s="48"/>
      <c r="B14" s="48"/>
      <c r="C14" s="48"/>
      <c r="D14" s="48"/>
      <c r="E14" s="48"/>
      <c r="F14" s="48"/>
      <c r="G14" s="13" t="s">
        <v>60</v>
      </c>
      <c r="H14" s="12" t="s">
        <v>61</v>
      </c>
      <c r="I14" s="24" t="s">
        <v>62</v>
      </c>
      <c r="J14" s="47"/>
      <c r="K14" s="7">
        <v>45292</v>
      </c>
      <c r="L14" s="2" t="s">
        <v>38</v>
      </c>
      <c r="M14" s="21">
        <v>0</v>
      </c>
      <c r="N14" s="33"/>
      <c r="O14" s="29">
        <v>0</v>
      </c>
      <c r="P14" s="18"/>
      <c r="Q14" s="25">
        <v>0</v>
      </c>
      <c r="R14" s="27"/>
      <c r="S14" s="9">
        <v>0</v>
      </c>
      <c r="T14" s="20"/>
      <c r="U14" s="6">
        <f t="shared" si="0"/>
        <v>-1</v>
      </c>
    </row>
    <row r="15" spans="1:21">
      <c r="M15" s="3">
        <f>AVERAGE(M5:M14)</f>
        <v>0.41000000000000003</v>
      </c>
      <c r="N15" s="10"/>
      <c r="O15" s="10">
        <f>AVERAGE(O5:O14)</f>
        <v>0.05</v>
      </c>
      <c r="P15" s="10"/>
      <c r="Q15" s="10">
        <f>AVERAGE(Q5:Q14)</f>
        <v>0</v>
      </c>
      <c r="R15" s="10"/>
      <c r="S15" s="10">
        <f>AVERAGE(S5:S14)</f>
        <v>0.18571428571428572</v>
      </c>
      <c r="T15" s="10"/>
      <c r="U15" s="6">
        <f t="shared" si="0"/>
        <v>-0.35428571428571431</v>
      </c>
    </row>
    <row r="17" spans="21:21">
      <c r="U17" s="26">
        <f>SUM(M15+O15+Q15+S15)</f>
        <v>0.64571428571428569</v>
      </c>
    </row>
  </sheetData>
  <sheetProtection formatCells="0" formatColumns="0" formatRows="0" insertColumns="0" insertRows="0" insertHyperlinks="0" deleteRows="0" sort="0"/>
  <mergeCells count="26">
    <mergeCell ref="A1:C1"/>
    <mergeCell ref="J3:J4"/>
    <mergeCell ref="A2:C2"/>
    <mergeCell ref="I3:I4"/>
    <mergeCell ref="G3:H3"/>
    <mergeCell ref="D3:D4"/>
    <mergeCell ref="E3:E4"/>
    <mergeCell ref="F3:F4"/>
    <mergeCell ref="A3:A4"/>
    <mergeCell ref="D1:R1"/>
    <mergeCell ref="D2:J2"/>
    <mergeCell ref="K3:L3"/>
    <mergeCell ref="C3:C4"/>
    <mergeCell ref="B3:B4"/>
    <mergeCell ref="M3:R3"/>
    <mergeCell ref="K2:R2"/>
    <mergeCell ref="J5:J8"/>
    <mergeCell ref="J12:J14"/>
    <mergeCell ref="A5:A14"/>
    <mergeCell ref="G8:G12"/>
    <mergeCell ref="B5:B14"/>
    <mergeCell ref="C5:C14"/>
    <mergeCell ref="D5:D14"/>
    <mergeCell ref="E5:E14"/>
    <mergeCell ref="F5:F14"/>
    <mergeCell ref="I8:I12"/>
  </mergeCells>
  <phoneticPr fontId="20" type="noConversion"/>
  <conditionalFormatting sqref="U5:U15">
    <cfRule type="iconSet" priority="43">
      <iconSet iconSet="3Arrows">
        <cfvo type="percent" val="0"/>
        <cfvo type="percent" val="33"/>
        <cfvo type="percent" val="67"/>
      </iconSet>
    </cfRule>
  </conditionalFormatting>
  <hyperlinks>
    <hyperlink ref="N9" r:id="rId1" xr:uid="{01510288-CC57-401F-8799-3CDBD57FFC33}"/>
  </hyperlinks>
  <pageMargins left="0.7" right="0.7" top="0.75" bottom="0.75" header="0.3" footer="0.3"/>
  <pageSetup orientation="portrait" horizontalDpi="0" verticalDpi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Archivo Epa Cartagena</cp:lastModifiedBy>
  <cp:revision/>
  <dcterms:created xsi:type="dcterms:W3CDTF">2021-06-01T21:42:45Z</dcterms:created>
  <dcterms:modified xsi:type="dcterms:W3CDTF">2025-01-31T16:56:35Z</dcterms:modified>
  <cp:category/>
  <cp:contentStatus/>
</cp:coreProperties>
</file>