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Andrea Gutiérrez\OneDrive - Universidad de los Andes\Documentos\EPA 2025\PIGA\FURAG\EMI25\"/>
    </mc:Choice>
  </mc:AlternateContent>
  <xr:revisionPtr revIDLastSave="0" documentId="8_{F92E2101-4541-4DF5-B0DE-C154AB20A088}" xr6:coauthVersionLast="47" xr6:coauthVersionMax="47" xr10:uidLastSave="{00000000-0000-0000-0000-000000000000}"/>
  <bookViews>
    <workbookView xWindow="20370" yWindow="-120" windowWidth="21840" windowHeight="13020" activeTab="1" xr2:uid="{00000000-000D-0000-FFFF-FFFF00000000}"/>
  </bookViews>
  <sheets>
    <sheet name="PROGR1" sheetId="1" r:id="rId1"/>
    <sheet name="PROGR2" sheetId="2" r:id="rId2"/>
    <sheet name="PROGR3" sheetId="3" r:id="rId3"/>
    <sheet name="PROGR4" sheetId="4" r:id="rId4"/>
    <sheet name="PROGR5" sheetId="5" r:id="rId5"/>
    <sheet name="%TOTAL"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3" l="1" a="1"/>
  <c r="D4" i="3" s="1"/>
  <c r="D4" i="1" a="1"/>
  <c r="D4" i="1" s="1"/>
  <c r="D4" i="5" a="1"/>
  <c r="D4" i="5" s="1"/>
  <c r="B7" i="5" a="1"/>
  <c r="B7" i="5" s="1"/>
  <c r="B7" i="4" a="1"/>
  <c r="B7" i="4" s="1"/>
  <c r="D4" i="4" a="1"/>
  <c r="D4" i="4" s="1"/>
  <c r="B7" i="2" a="1"/>
  <c r="B7" i="2" s="1"/>
  <c r="D4" i="2" a="1"/>
  <c r="D4" i="2" s="1"/>
  <c r="C1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<sst xmlns="http://schemas.openxmlformats.org/spreadsheetml/2006/main" count="122" uniqueCount="63">
  <si>
    <t xml:space="preserve">                           PROGRAMA USO EFICIENTE DEL AGUA</t>
  </si>
  <si>
    <t>% de avance</t>
  </si>
  <si>
    <t>No</t>
  </si>
  <si>
    <t>ACTIVIDAD</t>
  </si>
  <si>
    <t>Responsable</t>
  </si>
  <si>
    <t>¿Realizada?</t>
  </si>
  <si>
    <t>Observaciones</t>
  </si>
  <si>
    <t>Verificar periódicamente los daños o fugas en las redes de agua de las oficinas de la sede Manga y de la Bocana para evitar el desperdicio de agua potable y por tanto el aumento de su consumo.</t>
  </si>
  <si>
    <t>Subdirección Administrativa y Financiera.</t>
  </si>
  <si>
    <t>Se realiza semanalmente inspección de fugas y averias en los baños de las oficias sede Manga</t>
  </si>
  <si>
    <t xml:space="preserve">Capacitación y divulgación del programa de Uso eficiente del agua, a través de actividades lúdicas y pedagógicas a cada trabajador de la entidad, tenientes a generar hábitos de ahorro y optimizar el uso del recurso. </t>
  </si>
  <si>
    <t>se tiene programada para el mes de noviembre</t>
  </si>
  <si>
    <t>Control y seguimiento mensual del consumo de agua en las oficinas y sede de la Bocana con base en la factura de agua emitida por la empresa Aguas de Cartagena. De tal manera que, si existen anomalías, hacer correcciones en el menor tiempo posible.</t>
  </si>
  <si>
    <t>Instalar sistemas ahorradores de agua en los baños de aquellas oficinas y/o zonas donde el consumo de agua es elevado.</t>
  </si>
  <si>
    <t>Pendiente realizar compra</t>
  </si>
  <si>
    <t>Se implementará un sistema de riego de zonas verdes en la Bocana debido a que en esta actividad se consumen cantidades significativas de agua.</t>
  </si>
  <si>
    <t>Esta actividad no se realizara, ya que se evaluo costo beneficio y no se genera un impacto significativo, por lo cual se decide no ejecutarla.</t>
  </si>
  <si>
    <t xml:space="preserve">Colocar avisos informativos y llamativos a la vista de las personas en sitios estrategicos acerca del ahorro y cuidado del agua. </t>
  </si>
  <si>
    <t>Se verifican los avisos informativos instalados y se encuentran en buen estado, por lo tanto en el momento no se realizara ningún cambio.</t>
  </si>
  <si>
    <t xml:space="preserve">                           PROGRAMA USO EFICIENTE DE LA ENERGÍA</t>
  </si>
  <si>
    <t xml:space="preserve">Hacer un mantenimiento periódico preventivo y correctivo a aquellos aparatos eléctricos en determinado lapso de tiempo.  </t>
  </si>
  <si>
    <t xml:space="preserve">Capacitación y divulgación del programa de Uso eficiente de la energía, a través de actividades lúdicas y pedagógicas a cada trabajador de la entidad, tenientes a generar hábitos de ahorro y optimizar el uso del recurso.  </t>
  </si>
  <si>
    <t>Control y seguimiento mensual del consumo de energía en las oficinas y sede de la Bocana con base en la factura de energía emitida por la empresa Afinia. De tal manera que, si existen anomalías, hacer la corrección en el menor tiempo posible.</t>
  </si>
  <si>
    <t>Se escogerá a un líder ambiental en cada área para que vele por la correcta implementación del programa</t>
  </si>
  <si>
    <t xml:space="preserve">Colocar avisos informativos y llamativos a la vista de las personas en sitios estrategicos acerca del ahorro y cuidado del la energía. </t>
  </si>
  <si>
    <t xml:space="preserve">                                     PROGRAMA GESTIÓN INTEGRAL DE RESIDUOS SÓLIDOS</t>
  </si>
  <si>
    <t>Realizar contratación con la empresa encargada de la recolección y disposición final de residuos peligrosos de tipo biológico, con el fin de garantizar el manejo adecuado de estos residuos generados en la sede del Centro de Atención y Valoración de Fauna Silvestre – La Bocana, conforme a la normatividad ambiental y sanitaria vigente.</t>
  </si>
  <si>
    <t>Se realizo contratación con la empresa Bioger desde el mes de Junio hasta diciembre del 2025</t>
  </si>
  <si>
    <t xml:space="preserve">Cuando sea necesario realizar impresiones y fotocopias, los papeles utilizados susceptibles a ser reusados, se dispondrán en contenedores rotulados que se colocarán preferiblemente contiguo a la impresora para que sean tomados.   </t>
  </si>
  <si>
    <t>Reducir el consumo de botellas plásticas. Para esto se realizará una campaña llamada “EPA libre de plásticos”, donde se incentivará a los trabajadores a utilizar la menor cantidad de plástico posible tanto dentro como fuera de la entidad.</t>
  </si>
  <si>
    <t>Dar de baja los equipos que presentan deterioro significativo y que ya no cumplen con las condiciones mínimas de funcionamiento, conforme a los lineamientos institucionales de gestión de bienes.</t>
  </si>
  <si>
    <t>Se realizó una jornada de recolección de equipos por parte de la empresa PCSHEK, con el fin de evaluar su potencial para ser reincorporados en procesos de economía circular. Aquellos equipos que no cumplen con las condiciones para su aprovechamiento serán sometidos a una disposición final adecuada, conforme a la normativa ambiental vigente.</t>
  </si>
  <si>
    <t xml:space="preserve">Capacitación y divulgación del programa de Gestión Integral de residuos sólidos, a través de actividades lúdicas y pedagógicas a cada trabajador de la entidad. </t>
  </si>
  <si>
    <t>Por cada área se instalará 1 punto ecológico x3, conformado por contenedor blanco, negro y verde según lo dispuesto por la resolución 2184 de 2019, los cuales tendrán en su interior bolsas de los colores indicados.</t>
  </si>
  <si>
    <t>Se verifican las canecas instaladas en cada oficina y por el tipo de residuo que se maneja en el área administrativa se deja en cada oficina una caneca blanca para material reciclable y negra para ordinarios.</t>
  </si>
  <si>
    <t xml:space="preserve">En cada baño se instalará una caneca con tapa y pedal de color negro, que en su interior tendrá una bolsa del mismo color para depositar papel tissue: papel higiénico. </t>
  </si>
  <si>
    <t>Instalación de punto de acopio de residuos en el EPA y en la Bocana.</t>
  </si>
  <si>
    <t>Se verifica el punto ecologico con el que cuenta la Bocana y se identifica que requiere cambio, por lo tanto se tiene implementado realizar un nuevo punto ecologico para esta sede, queda pendiente realizar compra.</t>
  </si>
  <si>
    <t>Instalación de contenedor rojo para disposición de residuo peligrosos en la Bocana</t>
  </si>
  <si>
    <t>Ya cuenta con estos contenedores y guardianes, se valida el estado de cada uno</t>
  </si>
  <si>
    <t>Instalación de caja para disposición de RAEE</t>
  </si>
  <si>
    <t xml:space="preserve"> CI Recyclable disposición </t>
  </si>
  <si>
    <t>Jornada ambiental para incentivar a los trabajadores a la disposición de las pilas en el punto que se encuentra instalado en la oficina de Administrativa y Financiera</t>
  </si>
  <si>
    <t>Se realizo jornada de sensibilización con apoyo de PILAS CON EL AMBIENTE.</t>
  </si>
  <si>
    <t>Pesaje de residuos a través de báscula para contabilizarlos y llevar indicadores</t>
  </si>
  <si>
    <t xml:space="preserve">Colocar avisos informativos y llamativos a la vista de las personas en sitios estrategicos de la correcta disposición de los residuos y la separación en la fuente de los mismos. </t>
  </si>
  <si>
    <t>6 avisos  de aprovechables</t>
  </si>
  <si>
    <t xml:space="preserve">                                     PROGRAMA MANEJO DE LA CALIDAD DEL AIRE</t>
  </si>
  <si>
    <t>Hacer mantenimientos periódicos preventivos y correctivo a todos los vehículos con los que cuenta la entidad. (PMCA-001)</t>
  </si>
  <si>
    <t>Capacitación y divulgación del programa “EPA conduce eficiente”.</t>
  </si>
  <si>
    <t>Se hará seguimiento estricto a la realización anual de las revisiones tecno mecánica y de gases contaminantes a los vehículos, requeridos por el Ministerio de Transporte.</t>
  </si>
  <si>
    <t>Registro de los consumos de combustibles mensuales generados por cada vehículo para tomar medidas correctivas en caso de que este aumente en gran porcentaje. (Ver formato PMCA-003.</t>
  </si>
  <si>
    <t xml:space="preserve">                                        PROGRAMA IMPLEMENTACIÓN DE PRÁCTICAS SOSTENIBLES</t>
  </si>
  <si>
    <t>Capacitación:  Separqación en la fuente y socialización sobre el reciclaje</t>
  </si>
  <si>
    <t>Capacitación: Uso, Impacto de caeite de Cocina Usado y resolución 316 del 2018</t>
  </si>
  <si>
    <t>Se participo en el festival del frito realizando una recolección total de 433 litros y se realizo jornada de recolección de ACU en las instalaciones de la entidad</t>
  </si>
  <si>
    <t>Capacitación: Plastico de un solo uso, ley 2232 de 2022</t>
  </si>
  <si>
    <t>23 de julio 2025 por parte del MINAMBIENTE</t>
  </si>
  <si>
    <t>Capacitación: Conozca la regla de las 9R</t>
  </si>
  <si>
    <t xml:space="preserve">Jornada de recolección: Aceite de Cocina Usado </t>
  </si>
  <si>
    <t xml:space="preserve">Se realizarán semanas ambientales dos veces al año, preferiblemente a mitad y final de año. </t>
  </si>
  <si>
    <t xml:space="preserve">Se llevarán actualizados mensualmente los indicadores de agua y energía; Para esto se empezará a buscar las alternativas para el cálculo de la huella hídrica y de carbono institucional. </t>
  </si>
  <si>
    <t xml:space="preserve">A los trabajadores se les facilitará termos o vasos reutilizables para impedir el uso de plásticos diariamente y demás souvenirs que permitan disminuir el consumo de plásticos y utensilios de un solo uso.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</si>
</sst>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2"/>
      <color theme="1"/>
      <name val="Times New Roman"/>
      <family val="1"/>
    </font>
    <font>
      <sz val="11"/>
      <color theme="1"/>
      <name val="Times New Roman"/>
      <family val="1"/>
    </font>
    <font>
      <sz val="11"/>
      <color theme="0"/>
      <name val="Times New Roman"/>
      <family val="1"/>
    </font>
    <font>
      <b/>
      <sz val="11"/>
      <color theme="1"/>
      <name val="Times New Roman"/>
      <family val="1"/>
    </font>
    <font>
      <b/>
      <sz val="14"/>
      <color theme="1"/>
      <name val="Times New Roman"/>
      <family val="1"/>
    </font>
    <font>
      <b/>
      <sz val="16"/>
      <color theme="1"/>
      <name val="Times New Roman"/>
      <family val="1"/>
    </font>
    <font>
      <sz val="11"/>
      <color rgb="FF52E8CF"/>
      <name val="Times New Roman"/>
      <family val="1"/>
    </font>
    <font>
      <sz val="22"/>
      <color theme="1"/>
      <name val="Amasis MT Pro Black"/>
      <family val="1"/>
    </font>
    <font>
      <sz val="18"/>
      <color theme="1"/>
      <name val="Amasis MT Pro Black"/>
      <family val="1"/>
    </font>
    <font>
      <sz val="11"/>
      <name val="Times New Roman"/>
      <family val="1"/>
    </font>
    <font>
      <sz val="11"/>
      <color theme="0" tint="-0.14999847407452621"/>
      <name val="Calibri"/>
      <family val="2"/>
      <scheme val="minor"/>
    </font>
    <font>
      <sz val="36"/>
      <color rgb="FF005808"/>
      <name val="Bodoni MT Black"/>
      <family val="1"/>
    </font>
    <font>
      <sz val="50"/>
      <color theme="9" tint="-0.499984740745262"/>
      <name val="Congenial Black"/>
    </font>
    <font>
      <sz val="11"/>
      <color rgb="FFFF0000"/>
      <name val="Times New Roman"/>
      <family val="1"/>
    </font>
    <font>
      <sz val="11"/>
      <color rgb="FFFF0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39997558519241921"/>
        <bgColor indexed="64"/>
      </patternFill>
    </fill>
    <fill>
      <patternFill patternType="solid">
        <fgColor rgb="FFB1FA88"/>
        <bgColor indexed="64"/>
      </patternFill>
    </fill>
    <fill>
      <patternFill patternType="solid">
        <fgColor rgb="FFDDFDCB"/>
        <bgColor indexed="64"/>
      </patternFill>
    </fill>
    <fill>
      <patternFill patternType="solid">
        <fgColor rgb="FFF7EF8B"/>
        <bgColor indexed="64"/>
      </patternFill>
    </fill>
    <fill>
      <patternFill patternType="solid">
        <fgColor rgb="FFFBF7C1"/>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AFA5C"/>
        <bgColor indexed="64"/>
      </patternFill>
    </fill>
    <fill>
      <patternFill patternType="solid">
        <fgColor rgb="FFFFFF99"/>
        <bgColor indexed="64"/>
      </patternFill>
    </fill>
    <fill>
      <patternFill patternType="solid">
        <fgColor rgb="FFFFF78B"/>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FF00"/>
        <bgColor indexed="64"/>
      </patternFill>
    </fill>
    <fill>
      <patternFill patternType="solid">
        <fgColor rgb="FF00B0F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thin">
        <color indexed="64"/>
      </bottom>
      <diagonal/>
    </border>
    <border>
      <left style="double">
        <color rgb="FF005808"/>
      </left>
      <right style="double">
        <color rgb="FF005808"/>
      </right>
      <top style="double">
        <color rgb="FF005808"/>
      </top>
      <bottom style="double">
        <color rgb="FF005808"/>
      </bottom>
      <diagonal/>
    </border>
  </borders>
  <cellStyleXfs count="1">
    <xf numFmtId="0" fontId="0" fillId="0" borderId="0"/>
  </cellStyleXfs>
  <cellXfs count="59">
    <xf numFmtId="0" fontId="0" fillId="0" borderId="0" xfId="0"/>
    <xf numFmtId="0" fontId="1" fillId="0" borderId="0" xfId="0" applyFont="1" applyAlignment="1">
      <alignment wrapText="1"/>
    </xf>
    <xf numFmtId="0" fontId="0" fillId="0" borderId="0" xfId="0" applyAlignment="1">
      <alignment horizontal="center" vertical="center"/>
    </xf>
    <xf numFmtId="2" fontId="0" fillId="0" borderId="0" xfId="0" applyNumberFormat="1"/>
    <xf numFmtId="0" fontId="2"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3" fillId="0" borderId="1" xfId="0" applyFont="1" applyBorder="1"/>
    <xf numFmtId="0" fontId="1" fillId="0" borderId="1" xfId="0" applyFont="1" applyBorder="1" applyAlignment="1">
      <alignment horizontal="left" wrapText="1"/>
    </xf>
    <xf numFmtId="0" fontId="1" fillId="0" borderId="1" xfId="0" applyFont="1" applyBorder="1" applyAlignment="1">
      <alignment wrapText="1"/>
    </xf>
    <xf numFmtId="0" fontId="4" fillId="2" borderId="1" xfId="0" applyFont="1" applyFill="1" applyBorder="1" applyAlignment="1">
      <alignment horizontal="center"/>
    </xf>
    <xf numFmtId="0" fontId="2" fillId="2" borderId="1" xfId="0" applyFont="1" applyFill="1" applyBorder="1" applyAlignment="1">
      <alignment horizontal="center" vertical="center"/>
    </xf>
    <xf numFmtId="0" fontId="7" fillId="0" borderId="1" xfId="0" applyFont="1" applyBorder="1"/>
    <xf numFmtId="0" fontId="4" fillId="5" borderId="1" xfId="0" applyFont="1" applyFill="1" applyBorder="1" applyAlignment="1">
      <alignment horizontal="center"/>
    </xf>
    <xf numFmtId="0" fontId="2" fillId="5" borderId="1" xfId="0" applyFont="1" applyFill="1" applyBorder="1" applyAlignment="1">
      <alignment horizontal="center" vertical="center"/>
    </xf>
    <xf numFmtId="0" fontId="4" fillId="7" borderId="1" xfId="0" applyFont="1" applyFill="1" applyBorder="1" applyAlignment="1">
      <alignment horizontal="center"/>
    </xf>
    <xf numFmtId="0" fontId="2" fillId="7" borderId="1" xfId="0" applyFont="1" applyFill="1" applyBorder="1" applyAlignment="1">
      <alignment horizontal="center" vertical="center"/>
    </xf>
    <xf numFmtId="0" fontId="0" fillId="8" borderId="0" xfId="0" applyFill="1"/>
    <xf numFmtId="0" fontId="9" fillId="8" borderId="0" xfId="0" applyFont="1" applyFill="1" applyAlignment="1">
      <alignment horizontal="center" vertical="center"/>
    </xf>
    <xf numFmtId="0" fontId="4" fillId="10" borderId="1" xfId="0" applyFont="1" applyFill="1" applyBorder="1" applyAlignment="1">
      <alignment horizontal="center"/>
    </xf>
    <xf numFmtId="0" fontId="2" fillId="10" borderId="1" xfId="0" applyFont="1" applyFill="1" applyBorder="1" applyAlignment="1">
      <alignment horizontal="center" vertical="center"/>
    </xf>
    <xf numFmtId="0" fontId="2" fillId="12" borderId="1" xfId="0" applyFont="1" applyFill="1" applyBorder="1" applyAlignment="1">
      <alignment horizontal="center" vertical="center"/>
    </xf>
    <xf numFmtId="0" fontId="4" fillId="13" borderId="1" xfId="0" applyFont="1" applyFill="1" applyBorder="1" applyAlignment="1">
      <alignment horizontal="center"/>
    </xf>
    <xf numFmtId="0" fontId="2" fillId="0" borderId="1" xfId="0" applyFont="1" applyBorder="1" applyAlignment="1">
      <alignment vertical="center" wrapText="1"/>
    </xf>
    <xf numFmtId="0" fontId="10" fillId="0" borderId="1" xfId="0" applyFont="1" applyBorder="1" applyAlignment="1">
      <alignment vertical="center"/>
    </xf>
    <xf numFmtId="0" fontId="11" fillId="14" borderId="0" xfId="0" applyFont="1" applyFill="1"/>
    <xf numFmtId="0" fontId="12" fillId="14" borderId="0" xfId="0" applyFont="1" applyFill="1" applyAlignment="1">
      <alignment horizontal="center" vertical="center"/>
    </xf>
    <xf numFmtId="14" fontId="1" fillId="0" borderId="1" xfId="0" applyNumberFormat="1" applyFont="1" applyBorder="1" applyAlignment="1">
      <alignment horizontal="center" vertical="center" wrapText="1"/>
    </xf>
    <xf numFmtId="0" fontId="14" fillId="15" borderId="1" xfId="0" applyFont="1" applyFill="1" applyBorder="1" applyAlignment="1">
      <alignment horizontal="center" vertical="center" wrapText="1"/>
    </xf>
    <xf numFmtId="0" fontId="2" fillId="0" borderId="1" xfId="0" applyFont="1" applyBorder="1" applyAlignment="1">
      <alignment horizontal="center" vertical="center"/>
    </xf>
    <xf numFmtId="0" fontId="1" fillId="16" borderId="1" xfId="0" applyFont="1" applyFill="1" applyBorder="1" applyAlignment="1">
      <alignment wrapText="1"/>
    </xf>
    <xf numFmtId="0" fontId="1" fillId="16" borderId="1" xfId="0" applyFont="1" applyFill="1" applyBorder="1" applyAlignment="1">
      <alignment vertical="center" wrapText="1"/>
    </xf>
    <xf numFmtId="0" fontId="3" fillId="16" borderId="1" xfId="0" applyFont="1" applyFill="1" applyBorder="1"/>
    <xf numFmtId="0" fontId="2" fillId="16" borderId="1" xfId="0" applyFont="1" applyFill="1" applyBorder="1" applyAlignment="1">
      <alignment horizontal="center" wrapText="1"/>
    </xf>
    <xf numFmtId="0" fontId="2" fillId="8" borderId="1" xfId="0" applyFont="1" applyFill="1" applyBorder="1" applyAlignment="1">
      <alignment horizontal="center" vertical="center"/>
    </xf>
    <xf numFmtId="0" fontId="2" fillId="0" borderId="1" xfId="0" applyFont="1" applyBorder="1" applyAlignment="1">
      <alignment horizontal="center"/>
    </xf>
    <xf numFmtId="2" fontId="15" fillId="0" borderId="0" xfId="0" applyNumberFormat="1" applyFont="1"/>
    <xf numFmtId="0" fontId="4" fillId="13" borderId="1" xfId="0" applyFont="1" applyFill="1" applyBorder="1" applyAlignment="1">
      <alignment horizontal="center" vertical="center"/>
    </xf>
    <xf numFmtId="0" fontId="7" fillId="0" borderId="1" xfId="0" applyFont="1" applyBorder="1" applyAlignment="1">
      <alignment horizontal="center" vertical="center"/>
    </xf>
    <xf numFmtId="0" fontId="10" fillId="0" borderId="1" xfId="0" applyFont="1" applyBorder="1" applyAlignment="1">
      <alignment horizontal="center" vertical="center"/>
    </xf>
    <xf numFmtId="0" fontId="0" fillId="8" borderId="0" xfId="0" applyFill="1" applyAlignment="1">
      <alignment horizontal="center" vertical="center"/>
    </xf>
    <xf numFmtId="0" fontId="2" fillId="0" borderId="1" xfId="0" applyFont="1" applyBorder="1" applyAlignment="1">
      <alignment horizontal="center" wrapText="1"/>
    </xf>
    <xf numFmtId="0" fontId="2" fillId="14" borderId="1" xfId="0" applyFont="1" applyFill="1" applyBorder="1" applyAlignment="1">
      <alignment horizontal="center" vertical="center"/>
    </xf>
    <xf numFmtId="0" fontId="2" fillId="0" borderId="1" xfId="0" applyFont="1" applyBorder="1" applyAlignment="1">
      <alignment wrapText="1"/>
    </xf>
    <xf numFmtId="0" fontId="2" fillId="0" borderId="1" xfId="0" applyFont="1" applyBorder="1" applyAlignment="1">
      <alignment horizontal="center" vertical="center" wrapText="1"/>
    </xf>
    <xf numFmtId="0" fontId="2" fillId="17"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5" fillId="0" borderId="2" xfId="0" applyFont="1" applyBorder="1" applyAlignment="1">
      <alignment horizontal="center"/>
    </xf>
    <xf numFmtId="0" fontId="5" fillId="0" borderId="3" xfId="0" applyFont="1" applyBorder="1" applyAlignment="1">
      <alignment horizontal="center"/>
    </xf>
    <xf numFmtId="10" fontId="6" fillId="0" borderId="4" xfId="0" applyNumberFormat="1" applyFont="1" applyBorder="1" applyAlignment="1">
      <alignment horizontal="center"/>
    </xf>
    <xf numFmtId="10" fontId="6" fillId="0" borderId="2" xfId="0" applyNumberFormat="1" applyFont="1" applyBorder="1" applyAlignment="1">
      <alignment horizontal="center"/>
    </xf>
    <xf numFmtId="0" fontId="0" fillId="0" borderId="0" xfId="0" applyAlignment="1">
      <alignment horizontal="center"/>
    </xf>
    <xf numFmtId="0" fontId="8" fillId="3" borderId="1" xfId="0" applyFont="1" applyFill="1" applyBorder="1" applyAlignment="1">
      <alignment horizontal="center" vertical="center"/>
    </xf>
    <xf numFmtId="0" fontId="9" fillId="6" borderId="1" xfId="0" applyFont="1" applyFill="1" applyBorder="1" applyAlignment="1">
      <alignment horizontal="center" vertical="center"/>
    </xf>
    <xf numFmtId="0" fontId="2" fillId="0" borderId="5" xfId="0" applyFont="1" applyBorder="1" applyAlignment="1">
      <alignment horizontal="center"/>
    </xf>
    <xf numFmtId="0" fontId="9" fillId="9" borderId="1" xfId="0" applyFont="1" applyFill="1" applyBorder="1" applyAlignment="1">
      <alignment horizontal="center" vertical="center"/>
    </xf>
    <xf numFmtId="0" fontId="9" fillId="11" borderId="1" xfId="0" applyFont="1" applyFill="1" applyBorder="1" applyAlignment="1">
      <alignment horizontal="center" vertical="center"/>
    </xf>
    <xf numFmtId="0" fontId="12" fillId="14" borderId="6" xfId="0" applyFont="1" applyFill="1" applyBorder="1" applyAlignment="1">
      <alignment horizontal="center" vertical="center"/>
    </xf>
    <xf numFmtId="10" fontId="13" fillId="14" borderId="6" xfId="0" applyNumberFormat="1" applyFont="1" applyFill="1" applyBorder="1" applyAlignment="1">
      <alignment horizontal="center" vertical="center"/>
    </xf>
  </cellXfs>
  <cellStyles count="1">
    <cellStyle name="Normal" xfId="0" builtinId="0"/>
  </cellStyles>
  <dxfs count="15">
    <dxf>
      <font>
        <color theme="0"/>
      </font>
    </dxf>
    <dxf>
      <font>
        <color rgb="FFFFFF3B"/>
      </font>
      <fill>
        <patternFill>
          <fgColor theme="0"/>
          <bgColor theme="0" tint="-4.9989318521683403E-2"/>
        </patternFill>
      </fill>
    </dxf>
    <dxf>
      <fill>
        <patternFill>
          <fgColor rgb="FF52E8CF"/>
          <bgColor rgb="FFFFFF3B"/>
        </patternFill>
      </fill>
    </dxf>
    <dxf>
      <font>
        <color theme="0"/>
      </font>
    </dxf>
    <dxf>
      <font>
        <color rgb="FFFF9966"/>
      </font>
      <fill>
        <patternFill>
          <bgColor rgb="FF4BFF9C"/>
        </patternFill>
      </fill>
    </dxf>
    <dxf>
      <fill>
        <patternFill>
          <fgColor rgb="FF52E8CF"/>
          <bgColor rgb="FFFF9966"/>
        </patternFill>
      </fill>
    </dxf>
    <dxf>
      <font>
        <color theme="0"/>
      </font>
    </dxf>
    <dxf>
      <font>
        <color rgb="FFFFCC66"/>
      </font>
      <fill>
        <patternFill>
          <bgColor rgb="FF4BFF9C"/>
        </patternFill>
      </fill>
    </dxf>
    <dxf>
      <fill>
        <patternFill>
          <fgColor rgb="FF52E8CF"/>
          <bgColor rgb="FFFFCC66"/>
        </patternFill>
      </fill>
    </dxf>
    <dxf>
      <font>
        <color theme="0"/>
      </font>
    </dxf>
    <dxf>
      <font>
        <color rgb="FF4BFF9C"/>
      </font>
      <fill>
        <patternFill>
          <bgColor rgb="FF4BFF9C"/>
        </patternFill>
      </fill>
    </dxf>
    <dxf>
      <fill>
        <patternFill>
          <fgColor rgb="FF52E8CF"/>
          <bgColor rgb="FF4BFF9C"/>
        </patternFill>
      </fill>
    </dxf>
    <dxf>
      <font>
        <color theme="0"/>
      </font>
    </dxf>
    <dxf>
      <font>
        <color rgb="FF52E8CF"/>
      </font>
    </dxf>
    <dxf>
      <fill>
        <patternFill>
          <fgColor rgb="FF52E8CF"/>
          <bgColor rgb="FF52E8CF"/>
        </patternFill>
      </fill>
    </dxf>
  </dxfs>
  <tableStyles count="0" defaultTableStyle="TableStyleMedium2" defaultPivotStyle="PivotStyleLight16"/>
  <colors>
    <mruColors>
      <color rgb="FFFF9966"/>
      <color rgb="FF88FA82"/>
      <color rgb="FF005808"/>
      <color rgb="FFD3FDD1"/>
      <color rgb="FFFFF78B"/>
      <color rgb="FFFFFF61"/>
      <color rgb="FFFFFF3B"/>
      <color rgb="FFF7FC18"/>
      <color rgb="FFFFF35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checked="Checked" fmlaLink="E12"/>
</file>

<file path=xl/ctrlProps/ctrlProp10.xml><?xml version="1.0" encoding="utf-8"?>
<formControlPr xmlns="http://schemas.microsoft.com/office/spreadsheetml/2009/9/main" objectType="CheckBox" checked="Checked" fmlaLink="E9"/>
</file>

<file path=xl/ctrlProps/ctrlProp11.xml><?xml version="1.0" encoding="utf-8"?>
<formControlPr xmlns="http://schemas.microsoft.com/office/spreadsheetml/2009/9/main" objectType="CheckBox" checked="Checked" fmlaLink="E10"/>
</file>

<file path=xl/ctrlProps/ctrlProp12.xml><?xml version="1.0" encoding="utf-8"?>
<formControlPr xmlns="http://schemas.microsoft.com/office/spreadsheetml/2009/9/main" objectType="CheckBox" checked="Checked" fmlaLink="#REF!"/>
</file>

<file path=xl/ctrlProps/ctrlProp2.xml><?xml version="1.0" encoding="utf-8"?>
<formControlPr xmlns="http://schemas.microsoft.com/office/spreadsheetml/2009/9/main" objectType="CheckBox" checked="Checked" fmlaLink="E7"/>
</file>

<file path=xl/ctrlProps/ctrlProp3.xml><?xml version="1.0" encoding="utf-8"?>
<formControlPr xmlns="http://schemas.microsoft.com/office/spreadsheetml/2009/9/main" objectType="CheckBox" checked="Checked" fmlaLink="E8"/>
</file>

<file path=xl/ctrlProps/ctrlProp4.xml><?xml version="1.0" encoding="utf-8"?>
<formControlPr xmlns="http://schemas.microsoft.com/office/spreadsheetml/2009/9/main" objectType="CheckBox" checked="Checked" fmlaLink="E9"/>
</file>

<file path=xl/ctrlProps/ctrlProp5.xml><?xml version="1.0" encoding="utf-8"?>
<formControlPr xmlns="http://schemas.microsoft.com/office/spreadsheetml/2009/9/main" objectType="CheckBox" fmlaLink="E10"/>
</file>

<file path=xl/ctrlProps/ctrlProp6.xml><?xml version="1.0" encoding="utf-8"?>
<formControlPr xmlns="http://schemas.microsoft.com/office/spreadsheetml/2009/9/main" objectType="CheckBox" checked="Checked" fmlaLink="E11"/>
</file>

<file path=xl/ctrlProps/ctrlProp7.xml><?xml version="1.0" encoding="utf-8"?>
<formControlPr xmlns="http://schemas.microsoft.com/office/spreadsheetml/2009/9/main" objectType="CheckBox" checked="Checked" fmlaLink="E11"/>
</file>

<file path=xl/ctrlProps/ctrlProp8.xml><?xml version="1.0" encoding="utf-8"?>
<formControlPr xmlns="http://schemas.microsoft.com/office/spreadsheetml/2009/9/main" objectType="CheckBox" checked="Checked" fmlaLink="E7"/>
</file>

<file path=xl/ctrlProps/ctrlProp9.xml><?xml version="1.0" encoding="utf-8"?>
<formControlPr xmlns="http://schemas.microsoft.com/office/spreadsheetml/2009/9/main" objectType="CheckBox" checked="Checked" fmlaLink="E8"/>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133350</xdr:colOff>
          <xdr:row>6</xdr:row>
          <xdr:rowOff>95250</xdr:rowOff>
        </xdr:from>
        <xdr:to>
          <xdr:col>4</xdr:col>
          <xdr:colOff>647700</xdr:colOff>
          <xdr:row>6</xdr:row>
          <xdr:rowOff>400050</xdr:rowOff>
        </xdr:to>
        <xdr:sp macro="" textlink="">
          <xdr:nvSpPr>
            <xdr:cNvPr id="1032" name="Check Box 8" descr="sin"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7</xdr:row>
          <xdr:rowOff>247650</xdr:rowOff>
        </xdr:from>
        <xdr:to>
          <xdr:col>4</xdr:col>
          <xdr:colOff>657225</xdr:colOff>
          <xdr:row>7</xdr:row>
          <xdr:rowOff>552450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8</xdr:row>
          <xdr:rowOff>190500</xdr:rowOff>
        </xdr:from>
        <xdr:to>
          <xdr:col>4</xdr:col>
          <xdr:colOff>657225</xdr:colOff>
          <xdr:row>8</xdr:row>
          <xdr:rowOff>495300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9</xdr:row>
          <xdr:rowOff>9525</xdr:rowOff>
        </xdr:from>
        <xdr:to>
          <xdr:col>4</xdr:col>
          <xdr:colOff>647700</xdr:colOff>
          <xdr:row>9</xdr:row>
          <xdr:rowOff>314325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11</xdr:row>
          <xdr:rowOff>28575</xdr:rowOff>
        </xdr:from>
        <xdr:to>
          <xdr:col>4</xdr:col>
          <xdr:colOff>666750</xdr:colOff>
          <xdr:row>11</xdr:row>
          <xdr:rowOff>333375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12</xdr:row>
          <xdr:rowOff>47625</xdr:rowOff>
        </xdr:from>
        <xdr:to>
          <xdr:col>4</xdr:col>
          <xdr:colOff>666750</xdr:colOff>
          <xdr:row>13</xdr:row>
          <xdr:rowOff>161925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762000</xdr:colOff>
          <xdr:row>6</xdr:row>
          <xdr:rowOff>66675</xdr:rowOff>
        </xdr:from>
        <xdr:to>
          <xdr:col>5</xdr:col>
          <xdr:colOff>476250</xdr:colOff>
          <xdr:row>6</xdr:row>
          <xdr:rowOff>371475</xdr:rowOff>
        </xdr:to>
        <xdr:sp macro="" textlink="">
          <xdr:nvSpPr>
            <xdr:cNvPr id="2049" name="Check Box 1" descr="sin"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762000</xdr:colOff>
          <xdr:row>7</xdr:row>
          <xdr:rowOff>266700</xdr:rowOff>
        </xdr:from>
        <xdr:to>
          <xdr:col>5</xdr:col>
          <xdr:colOff>476250</xdr:colOff>
          <xdr:row>7</xdr:row>
          <xdr:rowOff>571500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8</xdr:row>
          <xdr:rowOff>361950</xdr:rowOff>
        </xdr:from>
        <xdr:to>
          <xdr:col>5</xdr:col>
          <xdr:colOff>485775</xdr:colOff>
          <xdr:row>8</xdr:row>
          <xdr:rowOff>666750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9</xdr:row>
          <xdr:rowOff>47625</xdr:rowOff>
        </xdr:from>
        <xdr:to>
          <xdr:col>5</xdr:col>
          <xdr:colOff>495300</xdr:colOff>
          <xdr:row>9</xdr:row>
          <xdr:rowOff>352425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10</xdr:row>
          <xdr:rowOff>342900</xdr:rowOff>
        </xdr:from>
        <xdr:to>
          <xdr:col>5</xdr:col>
          <xdr:colOff>485775</xdr:colOff>
          <xdr:row>11</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14</xdr:row>
          <xdr:rowOff>123825</xdr:rowOff>
        </xdr:from>
        <xdr:to>
          <xdr:col>5</xdr:col>
          <xdr:colOff>495300</xdr:colOff>
          <xdr:row>16</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266700</xdr:colOff>
          <xdr:row>19</xdr:row>
          <xdr:rowOff>0</xdr:rowOff>
        </xdr:from>
        <xdr:to>
          <xdr:col>4</xdr:col>
          <xdr:colOff>419100</xdr:colOff>
          <xdr:row>20</xdr:row>
          <xdr:rowOff>9525</xdr:rowOff>
        </xdr:to>
        <xdr:sp macro="" textlink="">
          <xdr:nvSpPr>
            <xdr:cNvPr id="3092" name="CheckBox1"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5</xdr:col>
      <xdr:colOff>354296</xdr:colOff>
      <xdr:row>6</xdr:row>
      <xdr:rowOff>59823</xdr:rowOff>
    </xdr:from>
    <xdr:ext cx="7787709" cy="922817"/>
    <xdr:sp macro="" textlink="">
      <xdr:nvSpPr>
        <xdr:cNvPr id="5" name="Rectángulo 4">
          <a:extLst>
            <a:ext uri="{FF2B5EF4-FFF2-40B4-BE49-F238E27FC236}">
              <a16:creationId xmlns:a16="http://schemas.microsoft.com/office/drawing/2014/main" id="{00000000-0008-0000-0500-000005000000}"/>
            </a:ext>
          </a:extLst>
        </xdr:cNvPr>
        <xdr:cNvSpPr/>
      </xdr:nvSpPr>
      <xdr:spPr>
        <a:xfrm>
          <a:off x="4164296" y="259848"/>
          <a:ext cx="7787709" cy="922817"/>
        </a:xfrm>
        <a:prstGeom prst="rect">
          <a:avLst/>
        </a:prstGeom>
        <a:noFill/>
        <a:effectLst>
          <a:outerShdw blurRad="50800" dist="38100" dir="2700000" algn="tl" rotWithShape="0">
            <a:prstClr val="black">
              <a:alpha val="40000"/>
            </a:prstClr>
          </a:outerShdw>
        </a:effectLst>
      </xdr:spPr>
      <xdr:txBody>
        <a:bodyPr wrap="none" lIns="91440" tIns="45720" rIns="91440" bIns="45720">
          <a:spAutoFit/>
        </a:bodyPr>
        <a:lstStyle/>
        <a:p>
          <a:pPr algn="ctr"/>
          <a:r>
            <a:rPr lang="es-ES" sz="5400" b="1" cap="none" spc="0">
              <a:ln w="0"/>
              <a:solidFill>
                <a:srgbClr val="005808"/>
              </a:solidFill>
              <a:effectLst>
                <a:outerShdw blurRad="38100" dist="19050" dir="2700000" algn="tl" rotWithShape="0">
                  <a:schemeClr val="dk1">
                    <a:alpha val="40000"/>
                  </a:schemeClr>
                </a:outerShdw>
              </a:effectLst>
              <a:latin typeface="Bodoni MT" panose="02070603080606020203" pitchFamily="18" charset="0"/>
            </a:rPr>
            <a:t>% AVANCE TOTAL PIGA</a:t>
          </a:r>
        </a:p>
      </xdr:txBody>
    </xdr:sp>
    <xdr:clientData/>
  </xdr:oneCellAnchor>
  <xdr:twoCellAnchor editAs="oneCell">
    <xdr:from>
      <xdr:col>4</xdr:col>
      <xdr:colOff>104774</xdr:colOff>
      <xdr:row>0</xdr:row>
      <xdr:rowOff>28575</xdr:rowOff>
    </xdr:from>
    <xdr:to>
      <xdr:col>7</xdr:col>
      <xdr:colOff>200025</xdr:colOff>
      <xdr:row>5</xdr:row>
      <xdr:rowOff>133103</xdr:rowOff>
    </xdr:to>
    <xdr:pic>
      <xdr:nvPicPr>
        <xdr:cNvPr id="11" name="Imagen 10">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4" y="28575"/>
          <a:ext cx="2381251" cy="1057028"/>
        </a:xfrm>
        <a:prstGeom prst="rect">
          <a:avLst/>
        </a:prstGeom>
        <a:effectLst>
          <a:outerShdw blurRad="50800" dist="38100" dir="18900000" algn="bl" rotWithShape="0">
            <a:prstClr val="black">
              <a:alpha val="40000"/>
            </a:prstClr>
          </a:outerShdw>
        </a:effectLst>
      </xdr:spPr>
    </xdr:pic>
    <xdr:clientData/>
  </xdr:twoCellAnchor>
  <xdr:twoCellAnchor editAs="oneCell">
    <xdr:from>
      <xdr:col>2</xdr:col>
      <xdr:colOff>75336</xdr:colOff>
      <xdr:row>0</xdr:row>
      <xdr:rowOff>85725</xdr:rowOff>
    </xdr:from>
    <xdr:to>
      <xdr:col>4</xdr:col>
      <xdr:colOff>581026</xdr:colOff>
      <xdr:row>4</xdr:row>
      <xdr:rowOff>181685</xdr:rowOff>
    </xdr:to>
    <xdr:pic>
      <xdr:nvPicPr>
        <xdr:cNvPr id="14" name="Imagen 13">
          <a:extLst>
            <a:ext uri="{FF2B5EF4-FFF2-40B4-BE49-F238E27FC236}">
              <a16:creationId xmlns:a16="http://schemas.microsoft.com/office/drawing/2014/main" id="{00000000-0008-0000-0500-00000E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9478" r="35893" b="-1"/>
        <a:stretch/>
      </xdr:blipFill>
      <xdr:spPr>
        <a:xfrm>
          <a:off x="1599336" y="85725"/>
          <a:ext cx="2029690" cy="85796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2:G14"/>
  <sheetViews>
    <sheetView showGridLines="0" zoomScale="75" zoomScaleNormal="75" workbookViewId="0">
      <selection activeCell="F15" sqref="F15"/>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2:7" ht="76.5" customHeight="1" x14ac:dyDescent="0.25">
      <c r="B2" s="52" t="s">
        <v>0</v>
      </c>
      <c r="C2" s="52"/>
      <c r="D2" s="52"/>
      <c r="E2" s="52"/>
      <c r="F2" s="52"/>
    </row>
    <row r="3" spans="2:7" ht="3.75" customHeight="1" thickBot="1" x14ac:dyDescent="0.3"/>
    <row r="4" spans="2:7" ht="21.75" thickTop="1" thickBot="1" x14ac:dyDescent="0.35">
      <c r="B4" s="47" t="s">
        <v>1</v>
      </c>
      <c r="C4" s="48"/>
      <c r="D4" s="49" cm="1">
        <f t="array" ref="D4">AVERAGE(E7:E12*1)</f>
        <v>0.83333333333333337</v>
      </c>
      <c r="E4" s="50"/>
      <c r="F4" s="50"/>
    </row>
    <row r="5" spans="2:7" ht="6" customHeight="1" thickTop="1" x14ac:dyDescent="0.25"/>
    <row r="6" spans="2:7" x14ac:dyDescent="0.25">
      <c r="B6" s="10" t="s">
        <v>2</v>
      </c>
      <c r="C6" s="10" t="s">
        <v>3</v>
      </c>
      <c r="D6" s="10" t="s">
        <v>4</v>
      </c>
      <c r="E6" s="10" t="s">
        <v>5</v>
      </c>
      <c r="F6" s="10" t="s">
        <v>6</v>
      </c>
    </row>
    <row r="7" spans="2:7" ht="63" x14ac:dyDescent="0.25">
      <c r="B7" s="11">
        <v>1</v>
      </c>
      <c r="C7" s="5" t="s">
        <v>7</v>
      </c>
      <c r="D7" s="6" t="s">
        <v>8</v>
      </c>
      <c r="E7" s="12" t="b">
        <v>1</v>
      </c>
      <c r="F7" s="23" t="s">
        <v>9</v>
      </c>
      <c r="G7" s="3"/>
    </row>
    <row r="8" spans="2:7" ht="78.75" x14ac:dyDescent="0.25">
      <c r="B8" s="11">
        <v>2</v>
      </c>
      <c r="C8" s="8" t="s">
        <v>10</v>
      </c>
      <c r="D8" s="6" t="s">
        <v>8</v>
      </c>
      <c r="E8" s="7" t="b">
        <v>1</v>
      </c>
      <c r="F8" s="24" t="s">
        <v>11</v>
      </c>
    </row>
    <row r="9" spans="2:7" ht="78.75" x14ac:dyDescent="0.25">
      <c r="B9" s="11">
        <v>3</v>
      </c>
      <c r="C9" s="8" t="s">
        <v>12</v>
      </c>
      <c r="D9" s="6" t="s">
        <v>8</v>
      </c>
      <c r="E9" s="7" t="b">
        <v>1</v>
      </c>
      <c r="F9" s="4"/>
    </row>
    <row r="10" spans="2:7" ht="47.25" x14ac:dyDescent="0.25">
      <c r="B10" s="42">
        <v>4</v>
      </c>
      <c r="C10" s="8" t="s">
        <v>13</v>
      </c>
      <c r="D10" s="6" t="s">
        <v>8</v>
      </c>
      <c r="E10" s="4" t="b">
        <v>0</v>
      </c>
      <c r="F10" s="23" t="s">
        <v>14</v>
      </c>
    </row>
    <row r="11" spans="2:7" ht="47.25" hidden="1" x14ac:dyDescent="0.25">
      <c r="B11" s="11"/>
      <c r="C11" s="9" t="s">
        <v>15</v>
      </c>
      <c r="D11" s="6" t="s">
        <v>8</v>
      </c>
      <c r="E11" s="7" t="b">
        <v>1</v>
      </c>
      <c r="F11" s="41" t="s">
        <v>16</v>
      </c>
    </row>
    <row r="12" spans="2:7" ht="47.25" x14ac:dyDescent="0.25">
      <c r="B12" s="11">
        <v>5</v>
      </c>
      <c r="C12" s="9" t="s">
        <v>17</v>
      </c>
      <c r="D12" s="6" t="s">
        <v>8</v>
      </c>
      <c r="E12" s="7" t="b">
        <v>1</v>
      </c>
      <c r="F12" s="43" t="s">
        <v>18</v>
      </c>
    </row>
    <row r="13" spans="2:7" x14ac:dyDescent="0.25">
      <c r="B13" s="2"/>
    </row>
    <row r="14" spans="2:7" x14ac:dyDescent="0.25">
      <c r="B14" s="2"/>
    </row>
  </sheetData>
  <mergeCells count="3">
    <mergeCell ref="D4:F4"/>
    <mergeCell ref="B2:F2"/>
    <mergeCell ref="B4:C4"/>
  </mergeCells>
  <conditionalFormatting sqref="B7:F12">
    <cfRule type="expression" dxfId="14" priority="1">
      <formula>$E7=TRUE</formula>
    </cfRule>
  </conditionalFormatting>
  <conditionalFormatting sqref="D4">
    <cfRule type="dataBar" priority="4">
      <dataBar>
        <cfvo type="num" val="0"/>
        <cfvo type="num" val="1"/>
        <color rgb="FF00B0F0"/>
      </dataBar>
      <extLst>
        <ext xmlns:x14="http://schemas.microsoft.com/office/spreadsheetml/2009/9/main" uri="{B025F937-C7B1-47D3-B67F-A62EFF666E3E}">
          <x14:id>{CFCB6523-F097-4B42-BC85-EA2B55AB97F5}</x14:id>
        </ext>
      </extLst>
    </cfRule>
  </conditionalFormatting>
  <conditionalFormatting sqref="E7:E12">
    <cfRule type="expression" dxfId="13" priority="2">
      <formula>$E7=TRUE</formula>
    </cfRule>
    <cfRule type="expression" dxfId="12"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1" r:id="rId4" name="Check Box 17">
              <controlPr locked="0" defaultSize="0" autoFill="0" autoLine="0" autoPict="0">
                <anchor>
                  <from>
                    <xdr:col>4</xdr:col>
                    <xdr:colOff>152400</xdr:colOff>
                    <xdr:row>12</xdr:row>
                    <xdr:rowOff>47625</xdr:rowOff>
                  </from>
                  <to>
                    <xdr:col>4</xdr:col>
                    <xdr:colOff>666750</xdr:colOff>
                    <xdr:row>13</xdr:row>
                    <xdr:rowOff>161925</xdr:rowOff>
                  </to>
                </anchor>
              </controlPr>
            </control>
          </mc:Choice>
        </mc:AlternateContent>
        <mc:AlternateContent xmlns:mc="http://schemas.openxmlformats.org/markup-compatibility/2006">
          <mc:Choice Requires="x14">
            <control shapeId="1032" r:id="rId5" name="Check Box 8">
              <controlPr locked="0" defaultSize="0" autoFill="0" autoLine="0" autoPict="0" altText="sin">
                <anchor>
                  <from>
                    <xdr:col>4</xdr:col>
                    <xdr:colOff>133350</xdr:colOff>
                    <xdr:row>6</xdr:row>
                    <xdr:rowOff>95250</xdr:rowOff>
                  </from>
                  <to>
                    <xdr:col>4</xdr:col>
                    <xdr:colOff>647700</xdr:colOff>
                    <xdr:row>6</xdr:row>
                    <xdr:rowOff>400050</xdr:rowOff>
                  </to>
                </anchor>
              </controlPr>
            </control>
          </mc:Choice>
        </mc:AlternateContent>
        <mc:AlternateContent xmlns:mc="http://schemas.openxmlformats.org/markup-compatibility/2006">
          <mc:Choice Requires="x14">
            <control shapeId="1037" r:id="rId6" name="Check Box 13">
              <controlPr locked="0" defaultSize="0" autoFill="0" autoLine="0" autoPict="0">
                <anchor>
                  <from>
                    <xdr:col>4</xdr:col>
                    <xdr:colOff>142875</xdr:colOff>
                    <xdr:row>7</xdr:row>
                    <xdr:rowOff>247650</xdr:rowOff>
                  </from>
                  <to>
                    <xdr:col>4</xdr:col>
                    <xdr:colOff>657225</xdr:colOff>
                    <xdr:row>7</xdr:row>
                    <xdr:rowOff>552450</xdr:rowOff>
                  </to>
                </anchor>
              </controlPr>
            </control>
          </mc:Choice>
        </mc:AlternateContent>
        <mc:AlternateContent xmlns:mc="http://schemas.openxmlformats.org/markup-compatibility/2006">
          <mc:Choice Requires="x14">
            <control shapeId="1038" r:id="rId7" name="Check Box 14">
              <controlPr locked="0" defaultSize="0" autoFill="0" autoLine="0" autoPict="0">
                <anchor>
                  <from>
                    <xdr:col>4</xdr:col>
                    <xdr:colOff>142875</xdr:colOff>
                    <xdr:row>8</xdr:row>
                    <xdr:rowOff>190500</xdr:rowOff>
                  </from>
                  <to>
                    <xdr:col>4</xdr:col>
                    <xdr:colOff>657225</xdr:colOff>
                    <xdr:row>8</xdr:row>
                    <xdr:rowOff>495300</xdr:rowOff>
                  </to>
                </anchor>
              </controlPr>
            </control>
          </mc:Choice>
        </mc:AlternateContent>
        <mc:AlternateContent xmlns:mc="http://schemas.openxmlformats.org/markup-compatibility/2006">
          <mc:Choice Requires="x14">
            <control shapeId="1039" r:id="rId8" name="Check Box 15">
              <controlPr locked="0" defaultSize="0" autoFill="0" autoLine="0" autoPict="0">
                <anchor>
                  <from>
                    <xdr:col>4</xdr:col>
                    <xdr:colOff>133350</xdr:colOff>
                    <xdr:row>9</xdr:row>
                    <xdr:rowOff>9525</xdr:rowOff>
                  </from>
                  <to>
                    <xdr:col>4</xdr:col>
                    <xdr:colOff>647700</xdr:colOff>
                    <xdr:row>9</xdr:row>
                    <xdr:rowOff>314325</xdr:rowOff>
                  </to>
                </anchor>
              </controlPr>
            </control>
          </mc:Choice>
        </mc:AlternateContent>
        <mc:AlternateContent xmlns:mc="http://schemas.openxmlformats.org/markup-compatibility/2006">
          <mc:Choice Requires="x14">
            <control shapeId="1040" r:id="rId9" name="Check Box 16">
              <controlPr locked="0" defaultSize="0" autoFill="0" autoLine="0" autoPict="0">
                <anchor>
                  <from>
                    <xdr:col>4</xdr:col>
                    <xdr:colOff>152400</xdr:colOff>
                    <xdr:row>11</xdr:row>
                    <xdr:rowOff>28575</xdr:rowOff>
                  </from>
                  <to>
                    <xdr:col>4</xdr:col>
                    <xdr:colOff>666750</xdr:colOff>
                    <xdr:row>11</xdr:row>
                    <xdr:rowOff>333375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CFCB6523-F097-4B42-BC85-EA2B55AB97F5}">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2:G17"/>
  <sheetViews>
    <sheetView showGridLines="0" tabSelected="1" topLeftCell="A8" workbookViewId="0">
      <selection activeCell="H3" sqref="H3"/>
    </sheetView>
  </sheetViews>
  <sheetFormatPr baseColWidth="10" defaultColWidth="20.7109375" defaultRowHeight="15" x14ac:dyDescent="0.25"/>
  <cols>
    <col min="1" max="1" width="11.28515625" customWidth="1"/>
    <col min="2" max="2" width="15.85546875" customWidth="1"/>
    <col min="3" max="3" width="48.5703125" customWidth="1"/>
    <col min="4" max="4" width="30.7109375" customWidth="1"/>
    <col min="5" max="5" width="12" customWidth="1"/>
    <col min="6" max="6" width="42" customWidth="1"/>
  </cols>
  <sheetData>
    <row r="2" spans="1:7" ht="76.5" customHeight="1" x14ac:dyDescent="0.25">
      <c r="B2" s="46" t="s">
        <v>19</v>
      </c>
      <c r="C2" s="46"/>
      <c r="D2" s="46"/>
      <c r="E2" s="46"/>
      <c r="F2" s="46"/>
    </row>
    <row r="3" spans="1:7" ht="6" customHeight="1" thickBot="1" x14ac:dyDescent="0.3">
      <c r="A3" s="51"/>
      <c r="B3" s="51"/>
      <c r="C3" s="51"/>
      <c r="D3" s="51"/>
      <c r="E3" s="51"/>
      <c r="F3" s="51"/>
      <c r="G3" s="51"/>
    </row>
    <row r="4" spans="1:7" ht="21.75" thickTop="1" thickBot="1" x14ac:dyDescent="0.35">
      <c r="B4" s="47" t="s">
        <v>1</v>
      </c>
      <c r="C4" s="48"/>
      <c r="D4" s="49" cm="1">
        <f t="array" ref="D4">AVERAGE(E7:E11*1)</f>
        <v>1</v>
      </c>
      <c r="E4" s="50"/>
      <c r="F4" s="50"/>
    </row>
    <row r="5" spans="1:7" ht="6" customHeight="1" thickTop="1" x14ac:dyDescent="0.25">
      <c r="A5" s="51"/>
      <c r="B5" s="51"/>
      <c r="C5" s="51"/>
      <c r="D5" s="51"/>
      <c r="E5" s="51"/>
      <c r="F5" s="51"/>
      <c r="G5" s="51"/>
    </row>
    <row r="6" spans="1:7" x14ac:dyDescent="0.25">
      <c r="B6" s="13" t="s">
        <v>2</v>
      </c>
      <c r="C6" s="13" t="s">
        <v>3</v>
      </c>
      <c r="D6" s="13" t="s">
        <v>4</v>
      </c>
      <c r="E6" s="13" t="s">
        <v>5</v>
      </c>
      <c r="F6" s="13" t="s">
        <v>6</v>
      </c>
    </row>
    <row r="7" spans="1:7" ht="47.25" x14ac:dyDescent="0.25">
      <c r="B7" s="14" cm="1">
        <f t="array" ref="B7:B11">_xlfn.SEQUENCE(COUNTA(C7:C24))</f>
        <v>1</v>
      </c>
      <c r="C7" s="5" t="s">
        <v>20</v>
      </c>
      <c r="D7" s="6" t="s">
        <v>8</v>
      </c>
      <c r="E7" s="12" t="b">
        <v>1</v>
      </c>
      <c r="F7" s="29"/>
      <c r="G7" s="36"/>
    </row>
    <row r="8" spans="1:7" ht="78.75" x14ac:dyDescent="0.25">
      <c r="B8" s="14">
        <v>2</v>
      </c>
      <c r="C8" s="8" t="s">
        <v>21</v>
      </c>
      <c r="D8" s="6" t="s">
        <v>8</v>
      </c>
      <c r="E8" s="7" t="b">
        <v>1</v>
      </c>
      <c r="F8" s="27"/>
    </row>
    <row r="9" spans="1:7" ht="78.75" x14ac:dyDescent="0.25">
      <c r="B9" s="14">
        <v>3</v>
      </c>
      <c r="C9" s="8" t="s">
        <v>22</v>
      </c>
      <c r="D9" s="6" t="s">
        <v>8</v>
      </c>
      <c r="E9" s="7" t="b">
        <v>1</v>
      </c>
      <c r="F9" s="4"/>
    </row>
    <row r="10" spans="1:7" ht="31.5" x14ac:dyDescent="0.25">
      <c r="B10" s="14">
        <v>4</v>
      </c>
      <c r="C10" s="8" t="s">
        <v>23</v>
      </c>
      <c r="D10" s="6" t="s">
        <v>8</v>
      </c>
      <c r="E10" s="7" t="b">
        <v>1</v>
      </c>
      <c r="F10" s="4"/>
    </row>
    <row r="11" spans="1:7" ht="47.25" x14ac:dyDescent="0.25">
      <c r="B11" s="14">
        <v>5</v>
      </c>
      <c r="C11" s="9" t="s">
        <v>24</v>
      </c>
      <c r="D11" s="6" t="s">
        <v>8</v>
      </c>
      <c r="E11" s="7" t="b">
        <v>1</v>
      </c>
      <c r="F11" s="4"/>
    </row>
    <row r="12" spans="1:7" ht="15.75" x14ac:dyDescent="0.25">
      <c r="B12" s="2"/>
      <c r="C12" s="1"/>
    </row>
    <row r="13" spans="1:7" x14ac:dyDescent="0.25">
      <c r="B13" s="2"/>
    </row>
    <row r="14" spans="1:7" x14ac:dyDescent="0.25">
      <c r="B14" s="2"/>
    </row>
    <row r="15" spans="1:7" x14ac:dyDescent="0.25">
      <c r="B15" s="2"/>
    </row>
    <row r="16" spans="1:7" x14ac:dyDescent="0.25">
      <c r="B16" s="2"/>
    </row>
    <row r="17" spans="2:2" x14ac:dyDescent="0.25">
      <c r="B17" s="2"/>
    </row>
  </sheetData>
  <mergeCells count="5">
    <mergeCell ref="B2:F2"/>
    <mergeCell ref="B4:C4"/>
    <mergeCell ref="D4:F4"/>
    <mergeCell ref="A5:G5"/>
    <mergeCell ref="A3:G3"/>
  </mergeCells>
  <conditionalFormatting sqref="B7:F11">
    <cfRule type="expression" dxfId="11" priority="1">
      <formula>$E7=TRUE</formula>
    </cfRule>
  </conditionalFormatting>
  <conditionalFormatting sqref="D4">
    <cfRule type="dataBar" priority="4">
      <dataBar>
        <cfvo type="num" val="0"/>
        <cfvo type="num" val="1"/>
        <color rgb="FF4BFF9C"/>
      </dataBar>
      <extLst>
        <ext xmlns:x14="http://schemas.microsoft.com/office/spreadsheetml/2009/9/main" uri="{B025F937-C7B1-47D3-B67F-A62EFF666E3E}">
          <x14:id>{E1EB8132-FA5E-443B-A26D-BAE4DBEC538C}</x14:id>
        </ext>
      </extLst>
    </cfRule>
  </conditionalFormatting>
  <conditionalFormatting sqref="E7:E11">
    <cfRule type="expression" dxfId="10" priority="2">
      <formula>$E7=TRUE</formula>
    </cfRule>
    <cfRule type="expression" dxfId="9"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locked="0" defaultSize="0" autoFill="0" autoLine="0" autoPict="0">
                <anchor>
                  <from>
                    <xdr:col>4</xdr:col>
                    <xdr:colOff>781050</xdr:colOff>
                    <xdr:row>14</xdr:row>
                    <xdr:rowOff>123825</xdr:rowOff>
                  </from>
                  <to>
                    <xdr:col>5</xdr:col>
                    <xdr:colOff>495300</xdr:colOff>
                    <xdr:row>16</xdr:row>
                    <xdr:rowOff>47625</xdr:rowOff>
                  </to>
                </anchor>
              </controlPr>
            </control>
          </mc:Choice>
        </mc:AlternateContent>
        <mc:AlternateContent xmlns:mc="http://schemas.openxmlformats.org/markup-compatibility/2006">
          <mc:Choice Requires="x14">
            <control shapeId="2049" r:id="rId5" name="Check Box 1">
              <controlPr locked="0" defaultSize="0" autoFill="0" autoLine="0" autoPict="0" altText="sin">
                <anchor>
                  <from>
                    <xdr:col>4</xdr:col>
                    <xdr:colOff>762000</xdr:colOff>
                    <xdr:row>6</xdr:row>
                    <xdr:rowOff>66675</xdr:rowOff>
                  </from>
                  <to>
                    <xdr:col>5</xdr:col>
                    <xdr:colOff>476250</xdr:colOff>
                    <xdr:row>6</xdr:row>
                    <xdr:rowOff>371475</xdr:rowOff>
                  </to>
                </anchor>
              </controlPr>
            </control>
          </mc:Choice>
        </mc:AlternateContent>
        <mc:AlternateContent xmlns:mc="http://schemas.openxmlformats.org/markup-compatibility/2006">
          <mc:Choice Requires="x14">
            <control shapeId="2050" r:id="rId6" name="Check Box 2">
              <controlPr locked="0" defaultSize="0" autoFill="0" autoLine="0" autoPict="0">
                <anchor>
                  <from>
                    <xdr:col>4</xdr:col>
                    <xdr:colOff>762000</xdr:colOff>
                    <xdr:row>7</xdr:row>
                    <xdr:rowOff>266700</xdr:rowOff>
                  </from>
                  <to>
                    <xdr:col>5</xdr:col>
                    <xdr:colOff>476250</xdr:colOff>
                    <xdr:row>7</xdr:row>
                    <xdr:rowOff>571500</xdr:rowOff>
                  </to>
                </anchor>
              </controlPr>
            </control>
          </mc:Choice>
        </mc:AlternateContent>
        <mc:AlternateContent xmlns:mc="http://schemas.openxmlformats.org/markup-compatibility/2006">
          <mc:Choice Requires="x14">
            <control shapeId="2051" r:id="rId7" name="Check Box 3">
              <controlPr locked="0" defaultSize="0" autoFill="0" autoLine="0" autoPict="0">
                <anchor>
                  <from>
                    <xdr:col>4</xdr:col>
                    <xdr:colOff>771525</xdr:colOff>
                    <xdr:row>8</xdr:row>
                    <xdr:rowOff>361950</xdr:rowOff>
                  </from>
                  <to>
                    <xdr:col>5</xdr:col>
                    <xdr:colOff>485775</xdr:colOff>
                    <xdr:row>8</xdr:row>
                    <xdr:rowOff>666750</xdr:rowOff>
                  </to>
                </anchor>
              </controlPr>
            </control>
          </mc:Choice>
        </mc:AlternateContent>
        <mc:AlternateContent xmlns:mc="http://schemas.openxmlformats.org/markup-compatibility/2006">
          <mc:Choice Requires="x14">
            <control shapeId="2052" r:id="rId8" name="Check Box 4">
              <controlPr locked="0" defaultSize="0" autoFill="0" autoLine="0" autoPict="0">
                <anchor>
                  <from>
                    <xdr:col>4</xdr:col>
                    <xdr:colOff>781050</xdr:colOff>
                    <xdr:row>9</xdr:row>
                    <xdr:rowOff>47625</xdr:rowOff>
                  </from>
                  <to>
                    <xdr:col>5</xdr:col>
                    <xdr:colOff>495300</xdr:colOff>
                    <xdr:row>9</xdr:row>
                    <xdr:rowOff>352425</xdr:rowOff>
                  </to>
                </anchor>
              </controlPr>
            </control>
          </mc:Choice>
        </mc:AlternateContent>
        <mc:AlternateContent xmlns:mc="http://schemas.openxmlformats.org/markup-compatibility/2006">
          <mc:Choice Requires="x14">
            <control shapeId="2053" r:id="rId9" name="Check Box 5">
              <controlPr locked="0" defaultSize="0" autoFill="0" autoLine="0" autoPict="0">
                <anchor>
                  <from>
                    <xdr:col>4</xdr:col>
                    <xdr:colOff>771525</xdr:colOff>
                    <xdr:row>10</xdr:row>
                    <xdr:rowOff>342900</xdr:rowOff>
                  </from>
                  <to>
                    <xdr:col>5</xdr:col>
                    <xdr:colOff>485775</xdr:colOff>
                    <xdr:row>11</xdr:row>
                    <xdr:rowOff>47625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E1EB8132-FA5E-443B-A26D-BAE4DBEC538C}">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dimension ref="A2:G19"/>
  <sheetViews>
    <sheetView showGridLines="0" topLeftCell="B1" workbookViewId="0">
      <selection activeCell="E1" sqref="E1"/>
    </sheetView>
  </sheetViews>
  <sheetFormatPr baseColWidth="10" defaultColWidth="20.7109375" defaultRowHeight="15" x14ac:dyDescent="0.25"/>
  <cols>
    <col min="2" max="2" width="15.85546875" customWidth="1"/>
    <col min="3" max="3" width="48.5703125" customWidth="1"/>
    <col min="4" max="4" width="30.7109375" customWidth="1"/>
    <col min="5" max="5" width="13.85546875" customWidth="1"/>
    <col min="6" max="6" width="48.5703125" customWidth="1"/>
  </cols>
  <sheetData>
    <row r="2" spans="1:7" ht="76.5" customHeight="1" x14ac:dyDescent="0.25">
      <c r="B2" s="53" t="s">
        <v>25</v>
      </c>
      <c r="C2" s="53"/>
      <c r="D2" s="53"/>
      <c r="E2" s="53"/>
      <c r="F2" s="53"/>
    </row>
    <row r="3" spans="1:7" s="17" customFormat="1" ht="5.25" customHeight="1" thickBot="1" x14ac:dyDescent="0.3">
      <c r="B3" s="18"/>
      <c r="C3" s="18"/>
      <c r="D3" s="18"/>
      <c r="E3" s="18"/>
      <c r="F3" s="18"/>
    </row>
    <row r="4" spans="1:7" ht="21.75" thickTop="1" thickBot="1" x14ac:dyDescent="0.35">
      <c r="A4" s="17"/>
      <c r="B4" s="47" t="s">
        <v>1</v>
      </c>
      <c r="C4" s="48"/>
      <c r="D4" s="49" cm="1">
        <f t="array" ref="D4">AVERAGE(E7:E19*1)</f>
        <v>1</v>
      </c>
      <c r="E4" s="50"/>
      <c r="F4" s="50"/>
    </row>
    <row r="5" spans="1:7" ht="7.5" customHeight="1" thickTop="1" x14ac:dyDescent="0.25">
      <c r="B5" s="54"/>
      <c r="C5" s="54"/>
      <c r="D5" s="54"/>
      <c r="E5" s="54"/>
      <c r="F5" s="54"/>
    </row>
    <row r="6" spans="1:7" x14ac:dyDescent="0.25">
      <c r="B6" s="15" t="s">
        <v>2</v>
      </c>
      <c r="C6" s="15" t="s">
        <v>3</v>
      </c>
      <c r="D6" s="15" t="s">
        <v>4</v>
      </c>
      <c r="E6" s="15" t="s">
        <v>5</v>
      </c>
      <c r="F6" s="15" t="s">
        <v>6</v>
      </c>
    </row>
    <row r="7" spans="1:7" ht="110.25" x14ac:dyDescent="0.25">
      <c r="B7" s="34"/>
      <c r="C7" s="5" t="s">
        <v>26</v>
      </c>
      <c r="D7" s="6" t="s">
        <v>8</v>
      </c>
      <c r="E7" s="12" t="b">
        <v>1</v>
      </c>
      <c r="F7" s="43" t="s">
        <v>27</v>
      </c>
      <c r="G7" s="3"/>
    </row>
    <row r="8" spans="1:7" ht="78.75" x14ac:dyDescent="0.25">
      <c r="B8" s="34"/>
      <c r="C8" s="8" t="s">
        <v>28</v>
      </c>
      <c r="D8" s="6" t="s">
        <v>8</v>
      </c>
      <c r="E8" s="7" t="b">
        <v>1</v>
      </c>
      <c r="F8" s="4"/>
    </row>
    <row r="9" spans="1:7" ht="78.75" x14ac:dyDescent="0.25">
      <c r="B9" s="16"/>
      <c r="C9" s="8" t="s">
        <v>29</v>
      </c>
      <c r="D9" s="6" t="s">
        <v>8</v>
      </c>
      <c r="E9" s="7" t="b">
        <v>1</v>
      </c>
      <c r="F9" s="4"/>
    </row>
    <row r="10" spans="1:7" ht="105" x14ac:dyDescent="0.25">
      <c r="B10" s="34"/>
      <c r="C10" s="8" t="s">
        <v>30</v>
      </c>
      <c r="D10" s="6" t="s">
        <v>8</v>
      </c>
      <c r="E10" s="7" t="b">
        <v>1</v>
      </c>
      <c r="F10" s="44" t="s">
        <v>31</v>
      </c>
    </row>
    <row r="11" spans="1:7" ht="63" x14ac:dyDescent="0.25">
      <c r="B11" s="16"/>
      <c r="C11" s="6" t="s">
        <v>32</v>
      </c>
      <c r="D11" s="6" t="s">
        <v>8</v>
      </c>
      <c r="E11" s="7" t="b">
        <v>1</v>
      </c>
      <c r="F11" s="4"/>
    </row>
    <row r="12" spans="1:7" ht="78.75" x14ac:dyDescent="0.25">
      <c r="B12" s="34"/>
      <c r="C12" s="9" t="s">
        <v>33</v>
      </c>
      <c r="D12" s="6" t="s">
        <v>8</v>
      </c>
      <c r="E12" s="7" t="b">
        <v>1</v>
      </c>
      <c r="F12" s="44" t="s">
        <v>34</v>
      </c>
    </row>
    <row r="13" spans="1:7" ht="63" x14ac:dyDescent="0.25">
      <c r="B13" s="16"/>
      <c r="C13" s="9" t="s">
        <v>35</v>
      </c>
      <c r="D13" s="6" t="s">
        <v>8</v>
      </c>
      <c r="E13" s="7" t="b">
        <v>1</v>
      </c>
      <c r="F13" s="29"/>
    </row>
    <row r="14" spans="1:7" ht="42.75" customHeight="1" x14ac:dyDescent="0.25">
      <c r="B14" s="16"/>
      <c r="C14" s="6" t="s">
        <v>36</v>
      </c>
      <c r="D14" s="6" t="s">
        <v>8</v>
      </c>
      <c r="E14" s="7" t="b">
        <v>1</v>
      </c>
      <c r="F14" s="44" t="s">
        <v>37</v>
      </c>
    </row>
    <row r="15" spans="1:7" ht="31.5" x14ac:dyDescent="0.25">
      <c r="B15" s="16"/>
      <c r="C15" s="30" t="s">
        <v>38</v>
      </c>
      <c r="D15" s="31" t="s">
        <v>8</v>
      </c>
      <c r="E15" s="32" t="b">
        <v>1</v>
      </c>
      <c r="F15" s="33" t="s">
        <v>39</v>
      </c>
    </row>
    <row r="16" spans="1:7" ht="31.5" x14ac:dyDescent="0.25">
      <c r="B16" s="34"/>
      <c r="C16" s="6" t="s">
        <v>40</v>
      </c>
      <c r="D16" s="6" t="s">
        <v>8</v>
      </c>
      <c r="E16" s="7" t="b">
        <v>1</v>
      </c>
      <c r="F16" s="35" t="s">
        <v>41</v>
      </c>
    </row>
    <row r="17" spans="2:6" ht="47.25" x14ac:dyDescent="0.25">
      <c r="B17" s="16"/>
      <c r="C17" s="6" t="s">
        <v>42</v>
      </c>
      <c r="D17" s="6" t="s">
        <v>8</v>
      </c>
      <c r="E17" s="7" t="b">
        <v>1</v>
      </c>
      <c r="F17" s="43" t="s">
        <v>43</v>
      </c>
    </row>
    <row r="18" spans="2:6" ht="31.5" x14ac:dyDescent="0.25">
      <c r="B18" s="34"/>
      <c r="C18" s="9" t="s">
        <v>44</v>
      </c>
      <c r="D18" s="6" t="s">
        <v>8</v>
      </c>
      <c r="E18" s="7" t="b">
        <v>1</v>
      </c>
      <c r="F18" s="4"/>
    </row>
    <row r="19" spans="2:6" ht="63" x14ac:dyDescent="0.25">
      <c r="B19" s="16"/>
      <c r="C19" s="9" t="s">
        <v>45</v>
      </c>
      <c r="D19" s="6" t="s">
        <v>8</v>
      </c>
      <c r="E19" s="7" t="b">
        <v>1</v>
      </c>
      <c r="F19" s="29" t="s">
        <v>46</v>
      </c>
    </row>
  </sheetData>
  <mergeCells count="4">
    <mergeCell ref="B2:F2"/>
    <mergeCell ref="B4:C4"/>
    <mergeCell ref="D4:F4"/>
    <mergeCell ref="B5:F5"/>
  </mergeCells>
  <conditionalFormatting sqref="B7:F19">
    <cfRule type="expression" dxfId="8" priority="2">
      <formula>$E7=TRUE</formula>
    </cfRule>
  </conditionalFormatting>
  <conditionalFormatting sqref="D4">
    <cfRule type="dataBar" priority="5">
      <dataBar>
        <cfvo type="num" val="0"/>
        <cfvo type="num" val="1"/>
        <color rgb="FFFFCC66"/>
      </dataBar>
      <extLst>
        <ext xmlns:x14="http://schemas.microsoft.com/office/spreadsheetml/2009/9/main" uri="{B025F937-C7B1-47D3-B67F-A62EFF666E3E}">
          <x14:id>{C0E0EA37-77A2-4ADF-A1FE-7CB9E50A6629}</x14:id>
        </ext>
      </extLst>
    </cfRule>
  </conditionalFormatting>
  <conditionalFormatting sqref="E7:E19">
    <cfRule type="expression" dxfId="7" priority="3">
      <formula>$E7=TRUE</formula>
    </cfRule>
    <cfRule type="expression" dxfId="6" priority="4">
      <formula>$E7=FALSE</formula>
    </cfRule>
  </conditionalFormatting>
  <conditionalFormatting sqref="E16">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r:id="rId1"/>
  <drawing r:id="rId2"/>
  <legacyDrawing r:id="rId3"/>
  <controls>
    <mc:AlternateContent xmlns:mc="http://schemas.openxmlformats.org/markup-compatibility/2006">
      <mc:Choice Requires="x14">
        <control shapeId="3092" r:id="rId4" name="CheckBox1">
          <controlPr defaultSize="0" autoLine="0" r:id="rId5">
            <anchor moveWithCells="1">
              <from>
                <xdr:col>4</xdr:col>
                <xdr:colOff>266700</xdr:colOff>
                <xdr:row>19</xdr:row>
                <xdr:rowOff>0</xdr:rowOff>
              </from>
              <to>
                <xdr:col>4</xdr:col>
                <xdr:colOff>419100</xdr:colOff>
                <xdr:row>20</xdr:row>
                <xdr:rowOff>9525</xdr:rowOff>
              </to>
            </anchor>
          </controlPr>
        </control>
      </mc:Choice>
      <mc:Fallback>
        <control shapeId="3092" r:id="rId4" name="CheckBox1"/>
      </mc:Fallback>
    </mc:AlternateContent>
  </controls>
  <extLst>
    <ext xmlns:x14="http://schemas.microsoft.com/office/spreadsheetml/2009/9/main" uri="{78C0D931-6437-407d-A8EE-F0AAD7539E65}">
      <x14:conditionalFormattings>
        <x14:conditionalFormatting xmlns:xm="http://schemas.microsoft.com/office/excel/2006/main">
          <x14:cfRule type="dataBar" id="{C0E0EA37-77A2-4ADF-A1FE-7CB9E50A662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2:G15"/>
  <sheetViews>
    <sheetView showGridLines="0" topLeftCell="A2" zoomScaleNormal="100" workbookViewId="0">
      <selection activeCell="E8" sqref="E8"/>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1:7" ht="76.5" customHeight="1" x14ac:dyDescent="0.25">
      <c r="B2" s="55" t="s">
        <v>47</v>
      </c>
      <c r="C2" s="55"/>
      <c r="D2" s="55"/>
      <c r="E2" s="55"/>
      <c r="F2" s="55"/>
    </row>
    <row r="3" spans="1:7" s="17" customFormat="1" ht="5.25" customHeight="1" thickBot="1" x14ac:dyDescent="0.3">
      <c r="B3" s="18"/>
      <c r="C3" s="18"/>
      <c r="D3" s="18"/>
      <c r="E3" s="18"/>
      <c r="F3" s="18"/>
    </row>
    <row r="4" spans="1:7" ht="21.75" thickTop="1" thickBot="1" x14ac:dyDescent="0.35">
      <c r="A4" s="17"/>
      <c r="B4" s="47" t="s">
        <v>1</v>
      </c>
      <c r="C4" s="48"/>
      <c r="D4" s="49" cm="1">
        <f t="array" ref="D4">AVERAGE(E7:E10*1)</f>
        <v>1</v>
      </c>
      <c r="E4" s="50"/>
      <c r="F4" s="50"/>
    </row>
    <row r="5" spans="1:7" ht="7.5" customHeight="1" thickTop="1" x14ac:dyDescent="0.25">
      <c r="B5" s="54"/>
      <c r="C5" s="54"/>
      <c r="D5" s="54"/>
      <c r="E5" s="54"/>
      <c r="F5" s="54"/>
    </row>
    <row r="6" spans="1:7" x14ac:dyDescent="0.25">
      <c r="B6" s="19" t="s">
        <v>2</v>
      </c>
      <c r="C6" s="19" t="s">
        <v>3</v>
      </c>
      <c r="D6" s="19" t="s">
        <v>4</v>
      </c>
      <c r="E6" s="19" t="s">
        <v>5</v>
      </c>
      <c r="F6" s="19" t="s">
        <v>6</v>
      </c>
    </row>
    <row r="7" spans="1:7" ht="47.25" x14ac:dyDescent="0.25">
      <c r="B7" s="20" cm="1">
        <f t="array" ref="B7:B10">_xlfn.SEQUENCE(COUNTA(C7:C12))</f>
        <v>1</v>
      </c>
      <c r="C7" s="5" t="s">
        <v>48</v>
      </c>
      <c r="D7" s="6" t="s">
        <v>8</v>
      </c>
      <c r="E7" s="12" t="b">
        <v>1</v>
      </c>
      <c r="F7" s="4"/>
      <c r="G7" s="3"/>
    </row>
    <row r="8" spans="1:7" ht="31.5" x14ac:dyDescent="0.25">
      <c r="B8" s="20">
        <v>2</v>
      </c>
      <c r="C8" s="8" t="s">
        <v>49</v>
      </c>
      <c r="D8" s="6" t="s">
        <v>8</v>
      </c>
      <c r="E8" s="12" t="b">
        <v>1</v>
      </c>
      <c r="F8" s="12"/>
    </row>
    <row r="9" spans="1:7" ht="63" x14ac:dyDescent="0.25">
      <c r="B9" s="20">
        <v>3</v>
      </c>
      <c r="C9" s="8" t="s">
        <v>50</v>
      </c>
      <c r="D9" s="6" t="s">
        <v>8</v>
      </c>
      <c r="E9" s="7" t="b">
        <v>1</v>
      </c>
      <c r="F9" s="4"/>
    </row>
    <row r="10" spans="1:7" ht="63" x14ac:dyDescent="0.25">
      <c r="B10" s="20">
        <v>4</v>
      </c>
      <c r="C10" s="8" t="s">
        <v>51</v>
      </c>
      <c r="D10" s="6" t="s">
        <v>8</v>
      </c>
      <c r="E10" s="7" t="b">
        <v>1</v>
      </c>
      <c r="F10" s="4"/>
    </row>
    <row r="15" spans="1:7" x14ac:dyDescent="0.25">
      <c r="F15" s="17"/>
    </row>
  </sheetData>
  <mergeCells count="4">
    <mergeCell ref="B2:F2"/>
    <mergeCell ref="B4:C4"/>
    <mergeCell ref="D4:F4"/>
    <mergeCell ref="B5:F5"/>
  </mergeCells>
  <conditionalFormatting sqref="B7:F10">
    <cfRule type="expression" dxfId="5" priority="1">
      <formula>$E7=TRUE</formula>
    </cfRule>
  </conditionalFormatting>
  <conditionalFormatting sqref="D4">
    <cfRule type="dataBar" priority="4">
      <dataBar>
        <cfvo type="num" val="0"/>
        <cfvo type="num" val="1"/>
        <color rgb="FFFF9966"/>
      </dataBar>
      <extLst>
        <ext xmlns:x14="http://schemas.microsoft.com/office/spreadsheetml/2009/9/main" uri="{B025F937-C7B1-47D3-B67F-A62EFF666E3E}">
          <x14:id>{1D683FD4-CC49-468B-9331-E0281780C939}</x14:id>
        </ext>
      </extLst>
    </cfRule>
  </conditionalFormatting>
  <conditionalFormatting sqref="E7:E10">
    <cfRule type="expression" dxfId="4" priority="2">
      <formula>$E7=TRUE</formula>
    </cfRule>
    <cfRule type="expression" dxfId="3"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1D683FD4-CC49-468B-9331-E0281780C93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2:G16"/>
  <sheetViews>
    <sheetView showGridLines="0" zoomScaleNormal="100" workbookViewId="0">
      <selection activeCell="E12" sqref="E12"/>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style="2" customWidth="1"/>
  </cols>
  <sheetData>
    <row r="2" spans="1:7" ht="76.5" customHeight="1" x14ac:dyDescent="0.25">
      <c r="B2" s="56" t="s">
        <v>52</v>
      </c>
      <c r="C2" s="56"/>
      <c r="D2" s="56"/>
      <c r="E2" s="56"/>
      <c r="F2" s="56"/>
    </row>
    <row r="3" spans="1:7" s="17" customFormat="1" ht="5.25" customHeight="1" thickBot="1" x14ac:dyDescent="0.3">
      <c r="B3" s="18"/>
      <c r="C3" s="18"/>
      <c r="D3" s="18"/>
      <c r="E3" s="18"/>
      <c r="F3" s="18"/>
    </row>
    <row r="4" spans="1:7" ht="21.75" thickTop="1" thickBot="1" x14ac:dyDescent="0.35">
      <c r="A4" s="17"/>
      <c r="B4" s="47" t="s">
        <v>1</v>
      </c>
      <c r="C4" s="48"/>
      <c r="D4" s="49" cm="1">
        <f t="array" ref="D4">AVERAGE(E7:E14*1)</f>
        <v>0.875</v>
      </c>
      <c r="E4" s="50"/>
      <c r="F4" s="50"/>
    </row>
    <row r="5" spans="1:7" ht="7.5" customHeight="1" thickTop="1" x14ac:dyDescent="0.25">
      <c r="B5" s="54"/>
      <c r="C5" s="54"/>
      <c r="D5" s="54"/>
      <c r="E5" s="54"/>
      <c r="F5" s="54"/>
    </row>
    <row r="6" spans="1:7" x14ac:dyDescent="0.25">
      <c r="B6" s="22" t="s">
        <v>2</v>
      </c>
      <c r="C6" s="22" t="s">
        <v>3</v>
      </c>
      <c r="D6" s="22" t="s">
        <v>4</v>
      </c>
      <c r="E6" s="22" t="s">
        <v>5</v>
      </c>
      <c r="F6" s="37" t="s">
        <v>6</v>
      </c>
    </row>
    <row r="7" spans="1:7" ht="31.5" x14ac:dyDescent="0.25">
      <c r="B7" s="21" cm="1">
        <f t="array" ref="B7:B14">_xlfn.SEQUENCE(COUNTA(C7:C15))</f>
        <v>1</v>
      </c>
      <c r="C7" s="5" t="s">
        <v>53</v>
      </c>
      <c r="D7" s="6" t="s">
        <v>8</v>
      </c>
      <c r="E7" s="12" t="b">
        <v>1</v>
      </c>
      <c r="F7" s="44"/>
      <c r="G7" s="3"/>
    </row>
    <row r="8" spans="1:7" ht="60" x14ac:dyDescent="0.25">
      <c r="B8" s="21">
        <v>2</v>
      </c>
      <c r="C8" s="5" t="s">
        <v>54</v>
      </c>
      <c r="D8" s="6" t="s">
        <v>8</v>
      </c>
      <c r="E8" s="12" t="b">
        <v>1</v>
      </c>
      <c r="F8" s="45" t="s">
        <v>55</v>
      </c>
      <c r="G8" s="3"/>
    </row>
    <row r="9" spans="1:7" ht="31.5" x14ac:dyDescent="0.25">
      <c r="B9" s="21">
        <v>3</v>
      </c>
      <c r="C9" s="5" t="s">
        <v>56</v>
      </c>
      <c r="D9" s="6" t="s">
        <v>8</v>
      </c>
      <c r="E9" s="12" t="b">
        <v>1</v>
      </c>
      <c r="F9" s="29" t="s">
        <v>57</v>
      </c>
      <c r="G9" s="3"/>
    </row>
    <row r="10" spans="1:7" ht="31.5" x14ac:dyDescent="0.25">
      <c r="B10" s="21">
        <v>4</v>
      </c>
      <c r="C10" s="5" t="s">
        <v>58</v>
      </c>
      <c r="D10" s="6" t="s">
        <v>8</v>
      </c>
      <c r="E10" s="12" t="b">
        <v>1</v>
      </c>
      <c r="F10" s="38"/>
    </row>
    <row r="11" spans="1:7" ht="31.5" x14ac:dyDescent="0.25">
      <c r="B11" s="21">
        <v>5</v>
      </c>
      <c r="C11" s="5" t="s">
        <v>59</v>
      </c>
      <c r="D11" s="6" t="s">
        <v>8</v>
      </c>
      <c r="E11" s="12" t="b">
        <v>1</v>
      </c>
      <c r="F11" s="39"/>
    </row>
    <row r="12" spans="1:7" ht="31.5" x14ac:dyDescent="0.25">
      <c r="B12" s="21">
        <v>6</v>
      </c>
      <c r="C12" s="5" t="s">
        <v>60</v>
      </c>
      <c r="D12" s="6" t="s">
        <v>8</v>
      </c>
      <c r="E12" s="7" t="b">
        <v>1</v>
      </c>
      <c r="F12" s="39"/>
    </row>
    <row r="13" spans="1:7" ht="63" x14ac:dyDescent="0.25">
      <c r="B13" s="21">
        <v>7</v>
      </c>
      <c r="C13" s="8" t="s">
        <v>61</v>
      </c>
      <c r="D13" s="6" t="s">
        <v>8</v>
      </c>
      <c r="E13" s="7" t="b">
        <v>1</v>
      </c>
      <c r="F13" s="29"/>
    </row>
    <row r="14" spans="1:7" ht="63" x14ac:dyDescent="0.25">
      <c r="B14" s="21">
        <v>8</v>
      </c>
      <c r="C14" s="8" t="s">
        <v>62</v>
      </c>
      <c r="D14" s="6" t="s">
        <v>8</v>
      </c>
      <c r="E14" s="7" t="b">
        <v>0</v>
      </c>
      <c r="F14" s="28"/>
    </row>
    <row r="16" spans="1:7" x14ac:dyDescent="0.25">
      <c r="F16" s="40"/>
    </row>
  </sheetData>
  <mergeCells count="4">
    <mergeCell ref="B2:F2"/>
    <mergeCell ref="B4:C4"/>
    <mergeCell ref="D4:F4"/>
    <mergeCell ref="B5:F5"/>
  </mergeCells>
  <conditionalFormatting sqref="B7:F14">
    <cfRule type="expression" dxfId="2" priority="1">
      <formula>$E7=TRUE</formula>
    </cfRule>
  </conditionalFormatting>
  <conditionalFormatting sqref="D4">
    <cfRule type="dataBar" priority="4">
      <dataBar>
        <cfvo type="num" val="0"/>
        <cfvo type="num" val="1"/>
        <color rgb="FFFFFF3B"/>
      </dataBar>
      <extLst>
        <ext xmlns:x14="http://schemas.microsoft.com/office/spreadsheetml/2009/9/main" uri="{B025F937-C7B1-47D3-B67F-A62EFF666E3E}">
          <x14:id>{BA6DF455-72AC-42FA-A6FC-D9BF5AD734D9}</x14:id>
        </ext>
      </extLst>
    </cfRule>
  </conditionalFormatting>
  <conditionalFormatting sqref="E7:E14">
    <cfRule type="expression" dxfId="1" priority="2">
      <formula>$E7=TRUE</formula>
    </cfRule>
    <cfRule type="expression" dxfId="0"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BA6DF455-72AC-42FA-A6FC-D9BF5AD734D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C6:R14"/>
  <sheetViews>
    <sheetView showGridLines="0" workbookViewId="0">
      <selection activeCell="L32" sqref="L32"/>
    </sheetView>
  </sheetViews>
  <sheetFormatPr baseColWidth="10" defaultColWidth="11.42578125" defaultRowHeight="15" x14ac:dyDescent="0.25"/>
  <cols>
    <col min="1" max="14" width="11.42578125" style="25"/>
    <col min="15" max="15" width="11.28515625" style="25" customWidth="1"/>
    <col min="16" max="16384" width="11.42578125" style="25"/>
  </cols>
  <sheetData>
    <row r="6" spans="3:18" ht="15.75" thickBot="1" x14ac:dyDescent="0.3"/>
    <row r="7" spans="3:18" ht="15" customHeight="1" thickTop="1" thickBot="1" x14ac:dyDescent="0.3">
      <c r="C7" s="57"/>
      <c r="D7" s="57"/>
      <c r="E7" s="57"/>
      <c r="F7" s="57"/>
      <c r="G7" s="57"/>
      <c r="H7" s="57"/>
      <c r="I7" s="57"/>
      <c r="J7" s="57"/>
      <c r="K7" s="57"/>
      <c r="L7" s="57"/>
      <c r="M7" s="57"/>
      <c r="N7" s="57"/>
      <c r="O7" s="57"/>
      <c r="P7" s="57"/>
      <c r="Q7" s="57"/>
      <c r="R7" s="57"/>
    </row>
    <row r="8" spans="3:18" ht="15" customHeight="1" thickTop="1" thickBot="1" x14ac:dyDescent="0.3">
      <c r="C8" s="57"/>
      <c r="D8" s="57"/>
      <c r="E8" s="57"/>
      <c r="F8" s="57"/>
      <c r="G8" s="57"/>
      <c r="H8" s="57"/>
      <c r="I8" s="57"/>
      <c r="J8" s="57"/>
      <c r="K8" s="57"/>
      <c r="L8" s="57"/>
      <c r="M8" s="57"/>
      <c r="N8" s="57"/>
      <c r="O8" s="57"/>
      <c r="P8" s="57"/>
      <c r="Q8" s="57"/>
      <c r="R8" s="57"/>
    </row>
    <row r="9" spans="3:18" ht="15" customHeight="1" thickTop="1" thickBot="1" x14ac:dyDescent="0.3">
      <c r="C9" s="57"/>
      <c r="D9" s="57"/>
      <c r="E9" s="57"/>
      <c r="F9" s="57"/>
      <c r="G9" s="57"/>
      <c r="H9" s="57"/>
      <c r="I9" s="57"/>
      <c r="J9" s="57"/>
      <c r="K9" s="57"/>
      <c r="L9" s="57"/>
      <c r="M9" s="57"/>
      <c r="N9" s="57"/>
      <c r="O9" s="57"/>
      <c r="P9" s="57"/>
      <c r="Q9" s="57"/>
      <c r="R9" s="57"/>
    </row>
    <row r="10" spans="3:18" ht="15" customHeight="1" thickTop="1" thickBot="1" x14ac:dyDescent="0.3">
      <c r="C10" s="57"/>
      <c r="D10" s="57"/>
      <c r="E10" s="57"/>
      <c r="F10" s="57"/>
      <c r="G10" s="57"/>
      <c r="H10" s="57"/>
      <c r="I10" s="57"/>
      <c r="J10" s="57"/>
      <c r="K10" s="57"/>
      <c r="L10" s="57"/>
      <c r="M10" s="57"/>
      <c r="N10" s="57"/>
      <c r="O10" s="57"/>
      <c r="P10" s="57"/>
      <c r="Q10" s="57"/>
      <c r="R10" s="57"/>
    </row>
    <row r="11" spans="3:18" ht="18" customHeight="1" thickTop="1" thickBot="1" x14ac:dyDescent="0.3">
      <c r="C11" s="57"/>
      <c r="D11" s="57"/>
      <c r="E11" s="57"/>
      <c r="F11" s="57"/>
      <c r="G11" s="57"/>
      <c r="H11" s="57"/>
      <c r="I11" s="57"/>
      <c r="J11" s="57"/>
      <c r="K11" s="57"/>
      <c r="L11" s="57"/>
      <c r="M11" s="57"/>
      <c r="N11" s="57"/>
      <c r="O11" s="57"/>
      <c r="P11" s="57"/>
      <c r="Q11" s="57"/>
      <c r="R11" s="57"/>
    </row>
    <row r="12" spans="3:18" ht="12.75" customHeight="1" thickTop="1" thickBot="1" x14ac:dyDescent="0.3">
      <c r="C12" s="26"/>
      <c r="D12" s="26"/>
      <c r="E12" s="26"/>
      <c r="F12" s="26"/>
      <c r="G12" s="26"/>
      <c r="H12" s="26"/>
      <c r="I12" s="26"/>
      <c r="J12" s="26"/>
      <c r="K12" s="26"/>
      <c r="L12" s="26"/>
      <c r="M12" s="26"/>
      <c r="N12" s="26"/>
      <c r="O12" s="26"/>
      <c r="P12" s="26"/>
      <c r="Q12" s="26"/>
      <c r="R12" s="26"/>
    </row>
    <row r="13" spans="3:18" ht="59.25" customHeight="1" thickTop="1" thickBot="1" x14ac:dyDescent="0.3">
      <c r="C13" s="58">
        <f>AVERAGE(PROGR1!D4,PROGR2!D4,PROGR3!D4,PROGR4!D4,PROGR5!D4)</f>
        <v>0.94166666666666676</v>
      </c>
      <c r="D13" s="58"/>
      <c r="E13" s="58"/>
      <c r="F13" s="58"/>
      <c r="G13" s="58"/>
      <c r="H13" s="58"/>
      <c r="I13" s="58"/>
      <c r="J13" s="58"/>
      <c r="K13" s="58"/>
      <c r="L13" s="58"/>
      <c r="M13" s="58"/>
      <c r="N13" s="58"/>
      <c r="O13" s="58"/>
      <c r="P13" s="58"/>
      <c r="Q13" s="58"/>
      <c r="R13" s="58"/>
    </row>
    <row r="14" spans="3:18" ht="15.75" thickTop="1" x14ac:dyDescent="0.25"/>
  </sheetData>
  <mergeCells count="2">
    <mergeCell ref="C7:R11"/>
    <mergeCell ref="C13:R13"/>
  </mergeCells>
  <conditionalFormatting sqref="C13">
    <cfRule type="dataBar" priority="1">
      <dataBar>
        <cfvo type="num" val="0"/>
        <cfvo type="num" val="1"/>
        <color rgb="FF88FA82"/>
      </dataBar>
      <extLst>
        <ext xmlns:x14="http://schemas.microsoft.com/office/spreadsheetml/2009/9/main" uri="{B025F937-C7B1-47D3-B67F-A62EFF666E3E}">
          <x14:id>{D45BA632-44F1-47DF-BA87-E7E6E814B564}</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D45BA632-44F1-47DF-BA87-E7E6E814B564}">
            <x14:dataBar minLength="0" maxLength="100" direction="leftToRight">
              <x14:cfvo type="num">
                <xm:f>0</xm:f>
              </x14:cfvo>
              <x14:cfvo type="num">
                <xm:f>1</xm:f>
              </x14:cfvo>
              <x14:negativeFillColor rgb="FFFF0000"/>
              <x14:axisColor rgb="FF000000"/>
            </x14:dataBar>
          </x14:cfRule>
          <xm:sqref>C13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PROGR1</vt:lpstr>
      <vt:lpstr>PROGR2</vt:lpstr>
      <vt:lpstr>PROGR3</vt:lpstr>
      <vt:lpstr>PROGR4</vt:lpstr>
      <vt:lpstr>PROGR5</vt:lpstr>
      <vt:lpstr>%TOTAL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ACER</dc:creator>
  <cp:keywords/>
  <dc:description/>
  <cp:lastModifiedBy>Cobros Epa Cartagena</cp:lastModifiedBy>
  <cp:revision/>
  <dcterms:created xsi:type="dcterms:W3CDTF">2022-11-07T13:19:34Z</dcterms:created>
  <dcterms:modified xsi:type="dcterms:W3CDTF">2026-04-10T20:48:40Z</dcterms:modified>
  <cp:category/>
  <cp:contentStatus/>
</cp:coreProperties>
</file>